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CLEETUS ALEX FERNANDES - SBI\"/>
    </mc:Choice>
  </mc:AlternateContent>
  <xr:revisionPtr revIDLastSave="0" documentId="13_ncr:1_{FE045F2A-CFB1-4981-99AD-2772FCB6C67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6" i="4" l="1"/>
  <c r="T25" i="1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<sst xmlns="http://schemas.openxmlformats.org/spreadsheetml/2006/main" count="48" uniqueCount="41">
  <si>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</si>
  <si>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</si>
  <si>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</si>
  <si>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</si>
  <si>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</si>
  <si>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</si>
  <si>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</si>
  <si>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</si>
  <si>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</si>
  <si>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</si>
  <si>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</si>
  <si>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</si>
  <si>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</si>
  <si>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</si>
  <si>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</si>
  <si>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</si>
  <si>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</si>
  <si>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</si>
  <si>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</si>
  <si>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</si>
  <si>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</si>
  <si>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</si>
  <si>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</si>
  <si>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</si>
  <si>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</si>
  <si>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</si>
  <si>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</si>
  <si>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</si>
  <si>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</si>
  <si>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</si>
  <si>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</si>
  <si>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</si>
  <si>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</si>
  <si>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</si>
  <si>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</si>
  <si>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</si>
  <si>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</si>
  <si>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</si>
  <si>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 CLEETUS ALEX FERNANDES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</si>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</sst>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50196B-DB17-48EC-BDC9-BD9B6D69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735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0</xdr:rowOff>
    </xdr:from>
    <xdr:to>
      <xdr:col>17</xdr:col>
      <xdr:colOff>124895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1E2A02-E1FF-435E-8A3C-FC972B63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0"/>
          <a:ext cx="7668695" cy="8926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0</xdr:rowOff>
    </xdr:from>
    <xdr:to>
      <xdr:col>15</xdr:col>
      <xdr:colOff>486995</xdr:colOff>
      <xdr:row>34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F212B7-55AD-42D5-93F5-7A029E866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0"/>
          <a:ext cx="8745170" cy="65636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1026D-C630-45EA-B162-94935837F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40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679EE-B64F-4B2D-BFA2-053D216C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487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35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15181-0632-4F0E-A213-41CE6485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6477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37</xdr:row>
      <xdr:rowOff>134279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3CA9B-BB6A-46D4-8946-F6178DE0E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6589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A46C2-23DB-43FF-A5F5-32A4ED57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2E316-E0A3-48D3-A855-EC407CE0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068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8C1B5-4735-49CC-911A-4E09051F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030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2E312-0AA5-40F2-9396-2EB54A528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0306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248706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804738-1B98-498D-A4B0-0C840FF7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63906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304.16666666666669</v>
      </c>
      <c r="C3" s="4">
        <f>B3*1.2</f>
        <v>365</v>
      </c>
      <c r="D3" s="4">
        <f t="shared" ref="D3:D14" si="2">C3*1.2</f>
        <v>438</v>
      </c>
      <c r="E3" s="5">
        <f t="shared" ref="E3:E14" si="3">R3</f>
        <v>4800000</v>
      </c>
      <c r="F3" s="9">
        <f t="shared" ref="F3:F14" si="4">ROUND((E3/B3),0)</f>
        <v>15781</v>
      </c>
      <c r="G3" s="9">
        <f t="shared" ref="G3:G14" si="5">ROUND((E3/C3),0)</f>
        <v>13151</v>
      </c>
      <c r="H3" s="9">
        <f t="shared" ref="H3:H14" si="6">ROUND((E3/D3),0)</f>
        <v>10959</v>
      </c>
      <c r="I3" s="4" t="e">
        <f>#REF!</f>
        <v>#REF!</v>
      </c>
      <c r="J3" s="4">
        <f t="shared" ref="J3:J14" si="7">S3</f>
        <v>0</v>
      </c>
      <c r="O3">
        <v>0</v>
      </c>
      <c r="P3">
        <v>365</v>
      </c>
      <c r="Q3">
        <f t="shared" ref="P3:Q14" si="8">P3/1.2</f>
        <v>304.16666666666669</v>
      </c>
      <c r="R3" s="2">
        <v>4800000</v>
      </c>
    </row>
    <row r="4" spans="1:20" x14ac:dyDescent="0.25">
      <c r="A4" s="4">
        <f t="shared" ref="A4:A9" si="9">N4</f>
        <v>0</v>
      </c>
      <c r="B4" s="4">
        <f t="shared" ref="B4:B9" si="10">Q4</f>
        <v>304.16666666666669</v>
      </c>
      <c r="C4" s="4">
        <f t="shared" ref="C4:C9" si="11">B4*1.2</f>
        <v>365</v>
      </c>
      <c r="D4" s="4">
        <f t="shared" ref="D4:D9" si="12">C4*1.2</f>
        <v>438</v>
      </c>
      <c r="E4" s="5">
        <f t="shared" ref="E4:E9" si="13">R4</f>
        <v>4900000</v>
      </c>
      <c r="F4" s="9">
        <f t="shared" ref="F4:F9" si="14">ROUND((E4/B4),0)</f>
        <v>16110</v>
      </c>
      <c r="G4" s="9">
        <f t="shared" ref="G4:G9" si="15">ROUND((E4/C4),0)</f>
        <v>13425</v>
      </c>
      <c r="H4" s="9">
        <f t="shared" ref="H4:H9" si="16">ROUND((E4/D4),0)</f>
        <v>11187</v>
      </c>
      <c r="I4" s="4" t="e">
        <f>#REF!</f>
        <v>#REF!</v>
      </c>
      <c r="J4" s="4">
        <f t="shared" ref="J4:J9" si="17">S4</f>
        <v>0</v>
      </c>
      <c r="O4">
        <v>0</v>
      </c>
      <c r="P4">
        <v>365</v>
      </c>
      <c r="Q4">
        <f t="shared" ref="Q4:Q9" si="18">P4/1.2</f>
        <v>304.16666666666669</v>
      </c>
      <c r="R4" s="2">
        <v>4900000</v>
      </c>
    </row>
    <row r="5" spans="1:20" x14ac:dyDescent="0.25">
      <c r="A5" s="4">
        <f t="shared" si="9"/>
        <v>0</v>
      </c>
      <c r="B5" s="4">
        <f t="shared" si="10"/>
        <v>304.16666666666669</v>
      </c>
      <c r="C5" s="4">
        <f t="shared" si="11"/>
        <v>365</v>
      </c>
      <c r="D5" s="4">
        <f t="shared" si="12"/>
        <v>438</v>
      </c>
      <c r="E5" s="5">
        <f t="shared" si="13"/>
        <v>7500000</v>
      </c>
      <c r="F5" s="9">
        <f t="shared" si="14"/>
        <v>24658</v>
      </c>
      <c r="G5" s="9">
        <f t="shared" si="15"/>
        <v>20548</v>
      </c>
      <c r="H5" s="9">
        <f t="shared" si="16"/>
        <v>17123</v>
      </c>
      <c r="I5" s="4" t="e">
        <f>#REF!</f>
        <v>#REF!</v>
      </c>
      <c r="J5" s="4">
        <f t="shared" si="17"/>
        <v>0</v>
      </c>
      <c r="O5">
        <v>0</v>
      </c>
      <c r="P5">
        <v>365</v>
      </c>
      <c r="Q5">
        <f t="shared" si="18"/>
        <v>304.16666666666669</v>
      </c>
      <c r="R5" s="2">
        <v>7500000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370</v>
      </c>
      <c r="C16" s="4">
        <f>B16*1.2</f>
        <v>444</v>
      </c>
      <c r="D16" s="4">
        <f t="shared" ref="D16:D28" si="34">C16*1.2</f>
        <v>532.79999999999995</v>
      </c>
      <c r="E16" s="5">
        <f t="shared" ref="E16:E28" si="35">R16</f>
        <v>9300000</v>
      </c>
      <c r="F16" s="9">
        <f t="shared" ref="F16:F28" si="36">ROUND((E16/B16),0)</f>
        <v>25135</v>
      </c>
      <c r="G16" s="9">
        <f t="shared" ref="G16:G28" si="37">ROUND((E16/C16),0)</f>
        <v>20946</v>
      </c>
      <c r="H16" s="9">
        <f t="shared" ref="H16:H28" si="38">ROUND((E16/D16),0)</f>
        <v>17455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370</v>
      </c>
      <c r="R16" s="2">
        <v>9300000</v>
      </c>
    </row>
    <row r="17" spans="1:24" x14ac:dyDescent="0.25">
      <c r="A17" s="4">
        <f t="shared" si="32"/>
        <v>0</v>
      </c>
      <c r="B17" s="4">
        <f t="shared" si="33"/>
        <v>886</v>
      </c>
      <c r="C17" s="4">
        <f t="shared" ref="C17:C28" si="41">B17*1.2</f>
        <v>1063.2</v>
      </c>
      <c r="D17" s="4">
        <f t="shared" si="34"/>
        <v>1275.8399999999999</v>
      </c>
      <c r="E17" s="5">
        <f t="shared" si="35"/>
        <v>28000000</v>
      </c>
      <c r="F17" s="9">
        <f t="shared" si="36"/>
        <v>31603</v>
      </c>
      <c r="G17" s="9">
        <f t="shared" si="37"/>
        <v>26336</v>
      </c>
      <c r="H17" s="9">
        <f t="shared" si="38"/>
        <v>21946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886</v>
      </c>
      <c r="R17" s="2">
        <v>28000000</v>
      </c>
    </row>
    <row r="18" spans="1:24" x14ac:dyDescent="0.25">
      <c r="A18" s="4">
        <f t="shared" si="32"/>
        <v>0</v>
      </c>
      <c r="B18" s="4">
        <f t="shared" si="33"/>
        <v>791.66666666666674</v>
      </c>
      <c r="C18" s="4">
        <f t="shared" si="41"/>
        <v>950</v>
      </c>
      <c r="D18" s="4">
        <f t="shared" si="34"/>
        <v>1140</v>
      </c>
      <c r="E18" s="5">
        <f t="shared" si="35"/>
        <v>18500000</v>
      </c>
      <c r="F18" s="9">
        <f t="shared" si="36"/>
        <v>23368</v>
      </c>
      <c r="G18" s="9">
        <f t="shared" si="37"/>
        <v>19474</v>
      </c>
      <c r="H18" s="9">
        <f t="shared" si="38"/>
        <v>16228</v>
      </c>
      <c r="I18" s="4" t="e">
        <f>#REF!</f>
        <v>#REF!</v>
      </c>
      <c r="J18" s="4">
        <f t="shared" si="39"/>
        <v>0</v>
      </c>
      <c r="O18">
        <v>0</v>
      </c>
      <c r="P18">
        <v>950</v>
      </c>
      <c r="Q18">
        <f t="shared" si="40"/>
        <v>791.66666666666674</v>
      </c>
      <c r="R18" s="2">
        <v>18500000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9600000</v>
      </c>
      <c r="F19" s="9">
        <f t="shared" si="36"/>
        <v>21333</v>
      </c>
      <c r="G19" s="9">
        <f t="shared" si="37"/>
        <v>17778</v>
      </c>
      <c r="H19" s="9">
        <f t="shared" si="38"/>
        <v>14815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9600000</v>
      </c>
    </row>
    <row r="20" spans="1:24" x14ac:dyDescent="0.25">
      <c r="A20" s="4">
        <f t="shared" si="32"/>
        <v>0</v>
      </c>
      <c r="B20" s="4">
        <f t="shared" si="33"/>
        <v>700</v>
      </c>
      <c r="C20" s="4">
        <f t="shared" si="41"/>
        <v>840</v>
      </c>
      <c r="D20" s="4">
        <f t="shared" si="34"/>
        <v>1008</v>
      </c>
      <c r="E20" s="5">
        <f t="shared" si="35"/>
        <v>12000000</v>
      </c>
      <c r="F20" s="9">
        <f t="shared" si="36"/>
        <v>17143</v>
      </c>
      <c r="G20" s="9">
        <f t="shared" si="37"/>
        <v>14286</v>
      </c>
      <c r="H20" s="9">
        <f t="shared" si="38"/>
        <v>11905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700</v>
      </c>
      <c r="R20" s="2">
        <v>12000000</v>
      </c>
    </row>
    <row r="21" spans="1:24" x14ac:dyDescent="0.25">
      <c r="A21" s="4">
        <f t="shared" si="32"/>
        <v>0</v>
      </c>
      <c r="B21" s="4">
        <f t="shared" si="33"/>
        <v>480</v>
      </c>
      <c r="C21" s="4">
        <f t="shared" si="41"/>
        <v>576</v>
      </c>
      <c r="D21" s="4">
        <f t="shared" si="34"/>
        <v>691.19999999999993</v>
      </c>
      <c r="E21" s="5">
        <f t="shared" si="35"/>
        <v>12000000</v>
      </c>
      <c r="F21" s="9">
        <f t="shared" si="36"/>
        <v>25000</v>
      </c>
      <c r="G21" s="9">
        <f t="shared" si="37"/>
        <v>20833</v>
      </c>
      <c r="H21" s="9">
        <f t="shared" si="38"/>
        <v>17361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480</v>
      </c>
      <c r="R21" s="2">
        <v>12000000</v>
      </c>
    </row>
    <row r="22" spans="1:24" x14ac:dyDescent="0.25">
      <c r="A22" s="4">
        <f t="shared" ref="A22:A24" si="42">N22</f>
        <v>0</v>
      </c>
      <c r="B22" s="4">
        <f t="shared" ref="B22:B24" si="43">Q22</f>
        <v>470</v>
      </c>
      <c r="C22" s="4">
        <f t="shared" ref="C22:C24" si="44">B22*1.2</f>
        <v>564</v>
      </c>
      <c r="D22" s="4">
        <f t="shared" ref="D22:D24" si="45">C22*1.2</f>
        <v>676.8</v>
      </c>
      <c r="E22" s="5">
        <f t="shared" ref="E22:E24" si="46">R22</f>
        <v>12500000</v>
      </c>
      <c r="F22" s="9">
        <f t="shared" ref="F22:F24" si="47">ROUND((E22/B22),0)</f>
        <v>26596</v>
      </c>
      <c r="G22" s="9">
        <f t="shared" ref="G22:G24" si="48">ROUND((E22/C22),0)</f>
        <v>22163</v>
      </c>
      <c r="H22" s="9">
        <f t="shared" ref="H22:H24" si="49">ROUND((E22/D22),0)</f>
        <v>18469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470</v>
      </c>
      <c r="R22" s="2">
        <v>12500000</v>
      </c>
    </row>
    <row r="23" spans="1:24" x14ac:dyDescent="0.25">
      <c r="A23" s="4">
        <f t="shared" si="42"/>
        <v>0</v>
      </c>
      <c r="B23" s="4">
        <f t="shared" si="43"/>
        <v>750</v>
      </c>
      <c r="C23" s="4">
        <f t="shared" si="44"/>
        <v>900</v>
      </c>
      <c r="D23" s="4">
        <f t="shared" si="45"/>
        <v>1080</v>
      </c>
      <c r="E23" s="5">
        <f t="shared" si="46"/>
        <v>15500000</v>
      </c>
      <c r="F23" s="9">
        <f t="shared" si="47"/>
        <v>20667</v>
      </c>
      <c r="G23" s="9">
        <f t="shared" si="48"/>
        <v>17222</v>
      </c>
      <c r="H23" s="9">
        <f t="shared" si="49"/>
        <v>14352</v>
      </c>
      <c r="I23" s="4" t="e">
        <f>#REF!</f>
        <v>#REF!</v>
      </c>
      <c r="J23" s="4">
        <f t="shared" si="50"/>
        <v>0</v>
      </c>
      <c r="O23">
        <v>0</v>
      </c>
      <c r="P23">
        <v>900</v>
      </c>
      <c r="Q23">
        <f t="shared" ref="Q23" si="52">P23/1.2</f>
        <v>750</v>
      </c>
      <c r="R23" s="2">
        <v>15500000</v>
      </c>
    </row>
    <row r="24" spans="1:24" x14ac:dyDescent="0.25">
      <c r="A24" s="4">
        <f t="shared" si="42"/>
        <v>0</v>
      </c>
      <c r="B24" s="4">
        <f t="shared" si="43"/>
        <v>475</v>
      </c>
      <c r="C24" s="4">
        <f t="shared" si="44"/>
        <v>570</v>
      </c>
      <c r="D24" s="4">
        <f t="shared" si="45"/>
        <v>684</v>
      </c>
      <c r="E24" s="5">
        <f t="shared" si="46"/>
        <v>11400000</v>
      </c>
      <c r="F24" s="9">
        <f t="shared" si="47"/>
        <v>24000</v>
      </c>
      <c r="G24" s="9">
        <f t="shared" si="48"/>
        <v>20000</v>
      </c>
      <c r="H24" s="9">
        <f t="shared" si="49"/>
        <v>16667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475</v>
      </c>
      <c r="R24" s="2">
        <v>11400000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39</v>
      </c>
      <c r="E31">
        <v>511</v>
      </c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43</v>
      </c>
      <c r="X34" s="24">
        <v>2007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15:25" ht="15.75" x14ac:dyDescent="0.25">
      <c r="U37" s="17"/>
      <c r="V37" s="26"/>
      <c r="W37" s="27">
        <f>W36%</f>
        <v>0.255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19362.5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511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9894237.5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8904813.75</v>
      </c>
      <c r="X46" s="35"/>
      <c r="Y46" s="15">
        <f>W46*0.75</f>
        <v>6678610.3125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7915390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1277500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20612.994791666668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25:T25"/>
  <sheetViews>
    <sheetView topLeftCell="A6" workbookViewId="0">
      <selection activeCell="T26" sqref="T26"/>
    </sheetView>
  </sheetViews>
  <sheetFormatPr defaultRowHeight="15" x14ac:dyDescent="0.25"/>
  <sheetData>
    <row r="25" spans="19:20" x14ac:dyDescent="0.25">
      <c r="S25">
        <v>33.92</v>
      </c>
      <c r="T25">
        <f>S25*10.764</f>
        <v>365.11487999999997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2024-04-26T09:29:42Z</dcterms:modified>
</cp:coreProperties>
</file>