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CA721CE-41EF-4A1F-B9B1-ECA0AD98AA3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0" i="1"/>
  <c r="F11" i="1" s="1"/>
  <c r="F8" i="1"/>
  <c r="F6" i="1"/>
  <c r="F5" i="1"/>
  <c r="F14" i="1" s="1"/>
  <c r="C25" i="1"/>
  <c r="F12" i="1" l="1"/>
  <c r="F13" i="1" s="1"/>
  <c r="F16" i="1" s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F19" i="1" l="1"/>
  <c r="F25" i="1" s="1"/>
  <c r="F20" i="1" l="1"/>
  <c r="F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<sst xmlns="http://schemas.openxmlformats.org/spreadsheetml/2006/main" count="24" uniqueCount="23">
  <si>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</si>
  <si>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</si>
  <si>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</si>
  <si>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</si>
  <si>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</si>
  <si>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</si>
  <si>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</si>
  <si>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</si>
  <si>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</si>
  <si>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</si>
  <si>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</si>
  <si>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</si>
  <si>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</si>
  <si>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</si>
  <si>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</si>
  <si>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</si>
  <si>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</si>
  <si>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S. No. 1 &amp; 2</t>
  </si>
  <si>
    <t>oc</t>
  </si>
  <si>
    <t>bua</t>
  </si>
  <si>
    <t>S. No. 3 &amp; 4</t>
  </si>
  <si>
    <t>BOM\Bhavani SHankar Road\Vora Creation\S. No.1-2</t>
  </si>
  <si>
    <t>S. no. 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</si>
</sst>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 applyAlignment="1">
      <alignment horizontal="center"/>
    </xf>
    <xf numFmtId="43" fontId="0" fillId="0" borderId="0" xfId="0" applyNumberFormat="1"/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M18" sqref="M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3" t="s">
        <v>17</v>
      </c>
      <c r="D2" s="28"/>
      <c r="E2" s="5"/>
      <c r="F2" s="53" t="s">
        <v>20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26500</v>
      </c>
      <c r="D3" s="40"/>
      <c r="E3" s="5"/>
      <c r="F3" s="35">
        <v>26500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23700</v>
      </c>
      <c r="D5" s="29"/>
      <c r="E5" s="5"/>
      <c r="F5" s="35">
        <f>F3-F4</f>
        <v>23700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36">
        <v>13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18</v>
      </c>
      <c r="F8" s="36">
        <f>F9-F7</f>
        <v>47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36">
        <f>90*F7/F9</f>
        <v>19.5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37">
        <f>F10%</f>
        <v>0.19500000000000001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35">
        <f>F6*F11</f>
        <v>546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35">
        <f>F6-F12</f>
        <v>2254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23700</v>
      </c>
      <c r="D14" s="29"/>
      <c r="E14" s="5"/>
      <c r="F14" s="35">
        <f>F5</f>
        <v>23700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25954</v>
      </c>
      <c r="D16" s="29"/>
      <c r="E16" s="5"/>
      <c r="F16" s="40">
        <f>F14+F13</f>
        <v>25954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418</v>
      </c>
      <c r="D18" s="30"/>
      <c r="F18" s="43">
        <v>449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10848772</v>
      </c>
      <c r="D19" s="45"/>
      <c r="F19" s="38">
        <f>F16*F18+G20</f>
        <v>11653346</v>
      </c>
      <c r="G19" s="54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9763894.8000000007</v>
      </c>
      <c r="D20" s="50"/>
      <c r="E20" s="51"/>
      <c r="F20" s="20">
        <f>F19*0.9</f>
        <v>10488011.4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8679017.5999999996</v>
      </c>
      <c r="D21" s="32"/>
      <c r="E21" s="52"/>
      <c r="F21" s="20">
        <f>F19*0.8</f>
        <v>9322676.8000000007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1170400</v>
      </c>
      <c r="D23" s="33"/>
      <c r="F23" s="39">
        <f>F4*F18</f>
        <v>1257200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C19*0.014/12</f>
        <v>12656.900666666666</v>
      </c>
      <c r="D25" s="34"/>
      <c r="E25" s="48"/>
      <c r="F25" s="20">
        <f>F19*0.014/12</f>
        <v>13595.570333333335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21</v>
      </c>
      <c r="B27" s="5"/>
      <c r="C27" s="34"/>
      <c r="D27" s="34"/>
      <c r="E27" s="17"/>
      <c r="F27" s="55" t="s">
        <v>22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2024-06-13T11:35:16Z</dcterms:modified>
</cp:coreProperties>
</file>