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7" lowestEdited="5" rupBuild="26827"/>
  <workbookPr defaultThemeVersion="153222"/>
  <bookViews>
    <workbookView xWindow="-108" yWindow="-108" windowWidth="23256" windowHeight="12456" activeTab="0" tabRatio="407"/>
  </bookViews>
  <sheets>
    <sheet name="SiteVisit" sheetId="1" r:id="rId1"/>
    <sheet name="Reference" sheetId="2" r:id="rId2"/>
    <sheet name="SiteVisitData" sheetId="3" r:id="rId3"/>
    <sheet name="Sheet1" sheetId="4" r:id="rId4"/>
  </sheets>
  <calcPr calcId="191029"/>
</workbook>
</file>

<file path=xl/sharedStrings.xml><?xml version="1.0" encoding="utf-8"?>
<sst xmlns="http://schemas.openxmlformats.org/spreadsheetml/2006/main" uniqueCount="708" count="708">
  <si>
    <t>Site Inspection Report</t>
  </si>
  <si>
    <t>Case No</t>
  </si>
  <si>
    <t>Date</t>
  </si>
  <si>
    <t>Bank</t>
  </si>
  <si>
    <t>Report No.</t>
  </si>
  <si>
    <t>Name of Applicant</t>
  </si>
  <si>
    <t>Present Occupation</t>
  </si>
  <si>
    <t>Self Occupied</t>
  </si>
  <si>
    <t>Relation With Occupant</t>
  </si>
  <si>
    <t>Self</t>
  </si>
  <si>
    <t>Address</t>
  </si>
  <si>
    <t>Property No</t>
  </si>
  <si>
    <t>Floor No.</t>
  </si>
  <si>
    <t>Survey Plot No.</t>
  </si>
  <si>
    <t>Building No. / Wing</t>
  </si>
  <si>
    <t>Village / City</t>
  </si>
  <si>
    <t>District</t>
  </si>
  <si>
    <t>Pincode</t>
  </si>
  <si>
    <t>BeforeFloorDetails (e.g. Parking, Ground, Basement etc)</t>
  </si>
  <si>
    <t>No. Of Floors</t>
  </si>
  <si>
    <t>Proposed No Of Floors</t>
  </si>
  <si>
    <t>LandMark</t>
  </si>
  <si>
    <t>Construction As per Approved plans</t>
  </si>
  <si>
    <t>Property Room Details</t>
  </si>
  <si>
    <t>Total  Rooms</t>
  </si>
  <si>
    <t>Other 1 Name</t>
  </si>
  <si>
    <t>Living Rooms</t>
  </si>
  <si>
    <t>Other 1 No</t>
  </si>
  <si>
    <t>Kitchen</t>
  </si>
  <si>
    <t>Other 2 Name</t>
  </si>
  <si>
    <t>Bedrooms</t>
  </si>
  <si>
    <t>Other 2 No</t>
  </si>
  <si>
    <t>Bath</t>
  </si>
  <si>
    <t>Other 3 Name</t>
  </si>
  <si>
    <t>WC</t>
  </si>
  <si>
    <t>Other 3 No</t>
  </si>
  <si>
    <t>Common Toilet</t>
  </si>
  <si>
    <t>Attached Toilet</t>
  </si>
  <si>
    <t>Dry Balcony/Terrace</t>
  </si>
  <si>
    <t>Attached Terrace</t>
  </si>
  <si>
    <t>Parking</t>
  </si>
  <si>
    <t>Garden</t>
  </si>
  <si>
    <t>Boundaries of Property</t>
  </si>
  <si>
    <t>Age of Property</t>
  </si>
  <si>
    <t>East</t>
  </si>
  <si>
    <t>South</t>
  </si>
  <si>
    <t>West</t>
  </si>
  <si>
    <t>North</t>
  </si>
  <si>
    <t>Land Use Actual</t>
  </si>
  <si>
    <t>Residential + Commercial</t>
  </si>
  <si>
    <t>Land Status</t>
  </si>
  <si>
    <t>Lease Hold</t>
  </si>
  <si>
    <t>Work Status</t>
  </si>
  <si>
    <t>Foundation Work</t>
  </si>
  <si>
    <t>Complete</t>
  </si>
  <si>
    <t>Plinth Work</t>
  </si>
  <si>
    <t>No of slabs completed</t>
  </si>
  <si>
    <t>RCC Frame work of Applicant's flat</t>
  </si>
  <si>
    <t>Brick work/Block masonry work of Applicant's flat</t>
  </si>
  <si>
    <t>Progress</t>
  </si>
  <si>
    <t>Internal Plaster</t>
  </si>
  <si>
    <t>External Plaster</t>
  </si>
  <si>
    <t>Flooring work of Applicant's flat</t>
  </si>
  <si>
    <t>Other work</t>
  </si>
  <si>
    <t>Specifications</t>
  </si>
  <si>
    <t>Foundation</t>
  </si>
  <si>
    <t>Concreate</t>
  </si>
  <si>
    <t>Walls</t>
  </si>
  <si>
    <t>Concrete</t>
  </si>
  <si>
    <t>Doors</t>
  </si>
  <si>
    <t>Panaled doors with wooden door frames</t>
  </si>
  <si>
    <t>Windows</t>
  </si>
  <si>
    <t>Aluminum sliding windows with M.S. grills</t>
  </si>
  <si>
    <t>Flooring</t>
  </si>
  <si>
    <t>Cement Coba</t>
  </si>
  <si>
    <t>Internal Finish</t>
  </si>
  <si>
    <t>OBD Paint</t>
  </si>
  <si>
    <t>External Finish</t>
  </si>
  <si>
    <t>No paint work</t>
  </si>
  <si>
    <t>Electrical Installation</t>
  </si>
  <si>
    <t>Open casing capping</t>
  </si>
  <si>
    <t>Plumber Installation</t>
  </si>
  <si>
    <t>Kitchen platform</t>
  </si>
  <si>
    <t>Marble</t>
  </si>
  <si>
    <t>Can't comment at this stage.</t>
  </si>
  <si>
    <t>Side Margin</t>
  </si>
  <si>
    <t>Any other amenities</t>
  </si>
  <si>
    <t>No Of Lifts</t>
  </si>
  <si>
    <t>Date of Commencement</t>
  </si>
  <si>
    <t>Proposed date of Completion</t>
  </si>
  <si>
    <t>Carpet to Built up Ratio</t>
  </si>
  <si>
    <t>Latitude Number</t>
  </si>
  <si>
    <t>Longitude Number</t>
  </si>
  <si>
    <t>Remarks (If any)</t>
  </si>
  <si>
    <t>Deviation Remark</t>
  </si>
  <si>
    <t>Table</t>
  </si>
  <si>
    <t>Field</t>
  </si>
  <si>
    <t>Value</t>
  </si>
  <si>
    <t>Mandatory</t>
  </si>
  <si>
    <t>case_inward</t>
  </si>
  <si>
    <t>CaseNo</t>
  </si>
  <si>
    <t>Institute</t>
  </si>
  <si>
    <t>InstituteName</t>
  </si>
  <si>
    <t>InwardDate</t>
  </si>
  <si>
    <t>ClientName</t>
  </si>
  <si>
    <t>property_occupancy</t>
  </si>
  <si>
    <t>OccupancyStatus</t>
  </si>
  <si>
    <t>RelationWithOccupant</t>
  </si>
  <si>
    <t>PropertyNo</t>
  </si>
  <si>
    <t>FloorNo</t>
  </si>
  <si>
    <t>SurveyPlotNo</t>
  </si>
  <si>
    <t>BuildingWing</t>
  </si>
  <si>
    <t>VillageCity</t>
  </si>
  <si>
    <t>property_building_basic</t>
  </si>
  <si>
    <t>BeforeFloorDetails</t>
  </si>
  <si>
    <t>PresentNoOfFloors</t>
  </si>
  <si>
    <t>ProposedNoOfFloors</t>
  </si>
  <si>
    <t>property_gps</t>
  </si>
  <si>
    <t>property_surrounding</t>
  </si>
  <si>
    <t>ConstructionAsPerPlan</t>
  </si>
  <si>
    <t>property_building_floordetail</t>
  </si>
  <si>
    <t>TotalNoOfRooms</t>
  </si>
  <si>
    <t>OtherUnit1Desc</t>
  </si>
  <si>
    <t>NoOfLivingRooms</t>
  </si>
  <si>
    <t>NoOfOtherUnit1</t>
  </si>
  <si>
    <t>NoOfKitchens</t>
  </si>
  <si>
    <t>OtherUnit2Desc</t>
  </si>
  <si>
    <t>NoOfBedrooms</t>
  </si>
  <si>
    <t>NoOfOtherUnit2</t>
  </si>
  <si>
    <t>NoOfBath</t>
  </si>
  <si>
    <t>OtherUnit3Desc</t>
  </si>
  <si>
    <t>NoOfWC</t>
  </si>
  <si>
    <t>NoOfOtherUnit3</t>
  </si>
  <si>
    <t>NoOfCommonToilets</t>
  </si>
  <si>
    <t>NoOfAttachedToilets</t>
  </si>
  <si>
    <t>NoOfDryBalconyTerraces</t>
  </si>
  <si>
    <t>NoOfAttachedTerraces</t>
  </si>
  <si>
    <t>NoOfParkings</t>
  </si>
  <si>
    <t>NoOfGardens</t>
  </si>
  <si>
    <t>AgeOfPropertyYears</t>
  </si>
  <si>
    <t>property_boundary_landusage</t>
  </si>
  <si>
    <t>EastActual</t>
  </si>
  <si>
    <t>SouthActual</t>
  </si>
  <si>
    <t>WestActual</t>
  </si>
  <si>
    <t>NorthActual</t>
  </si>
  <si>
    <t>LandUseActual</t>
  </si>
  <si>
    <t>LandStatus</t>
  </si>
  <si>
    <t>property_building_workstatus</t>
  </si>
  <si>
    <t>FoundationWork</t>
  </si>
  <si>
    <t>PlinthWork</t>
  </si>
  <si>
    <t>RCCWorkSlabs</t>
  </si>
  <si>
    <t>RCCWork</t>
  </si>
  <si>
    <t>BrickWork</t>
  </si>
  <si>
    <t>InternalPlaster</t>
  </si>
  <si>
    <t>ExternalPlaster</t>
  </si>
  <si>
    <t>AllOtherWork</t>
  </si>
  <si>
    <t>property_specification</t>
  </si>
  <si>
    <t>InternalPlasterPainting</t>
  </si>
  <si>
    <t>ExternalPlasterPainting</t>
  </si>
  <si>
    <t>ElectricalInstallation</t>
  </si>
  <si>
    <t>PlumbingInstallation</t>
  </si>
  <si>
    <t>KitchenPlatform</t>
  </si>
  <si>
    <t>ParkingFlooring</t>
  </si>
  <si>
    <t>SideMargin</t>
  </si>
  <si>
    <t>OtherAmenitySpec</t>
  </si>
  <si>
    <t>NoOfLifts</t>
  </si>
  <si>
    <t>property_projectdetails</t>
  </si>
  <si>
    <t>ProjectStartDate</t>
  </si>
  <si>
    <t>ProjExpCompletionDate</t>
  </si>
  <si>
    <t>property_costdetails</t>
  </si>
  <si>
    <t>MarketRateFrom_RsPerSqFt</t>
  </si>
  <si>
    <t>MarketRateTo_RsPerSqFt</t>
  </si>
  <si>
    <t>GPSLatitude</t>
  </si>
  <si>
    <t>GPSLongitude</t>
  </si>
  <si>
    <t>case_valuation_remark</t>
  </si>
  <si>
    <t>Remark_Text</t>
  </si>
  <si>
    <t>ViolationObserved</t>
  </si>
  <si>
    <t>LookupType</t>
  </si>
  <si>
    <t>LookupItemValue</t>
  </si>
  <si>
    <t>Not applicable</t>
  </si>
  <si>
    <t>Owner occupied</t>
  </si>
  <si>
    <t>Rented</t>
  </si>
  <si>
    <t>Under Construction</t>
  </si>
  <si>
    <t>Vacant</t>
  </si>
  <si>
    <t>N/A</t>
  </si>
  <si>
    <t>Owner</t>
  </si>
  <si>
    <t>No</t>
  </si>
  <si>
    <t>Refer Remark</t>
  </si>
  <si>
    <t>Yes</t>
  </si>
  <si>
    <t>Agriculture</t>
  </si>
  <si>
    <t>Commercial</t>
  </si>
  <si>
    <t>Industrial</t>
  </si>
  <si>
    <t>Residential</t>
  </si>
  <si>
    <t>Free Hold</t>
  </si>
  <si>
    <t>Stone</t>
  </si>
  <si>
    <t>Brick</t>
  </si>
  <si>
    <t>Wood</t>
  </si>
  <si>
    <t>Flush doors with M.S. door frames</t>
  </si>
  <si>
    <t>Flush doors with wooden door frames</t>
  </si>
  <si>
    <t>Glazed partition doors</t>
  </si>
  <si>
    <t>M.S. rolling shutters</t>
  </si>
  <si>
    <t>Partition doors</t>
  </si>
  <si>
    <t>Syntex doors</t>
  </si>
  <si>
    <t>Work not yet started</t>
  </si>
  <si>
    <t>Glazed panaling</t>
  </si>
  <si>
    <t>M.S. ventilators</t>
  </si>
  <si>
    <t>Powder coated aluminum sliding windows with M.S. grills</t>
  </si>
  <si>
    <t>Ceramic tiles</t>
  </si>
  <si>
    <t>Granite</t>
  </si>
  <si>
    <t>Kota</t>
  </si>
  <si>
    <t>M.M. tiles</t>
  </si>
  <si>
    <t>Polished Kota</t>
  </si>
  <si>
    <t>Spartex</t>
  </si>
  <si>
    <t>Tandur</t>
  </si>
  <si>
    <t>Tremix</t>
  </si>
  <si>
    <t>Vitrified tiles</t>
  </si>
  <si>
    <t>Distemper Paint</t>
  </si>
  <si>
    <t>Luster Paint</t>
  </si>
  <si>
    <t>Oil paint</t>
  </si>
  <si>
    <t>Cement Paint</t>
  </si>
  <si>
    <t>Concealed</t>
  </si>
  <si>
    <t>P.V.C. Conduite</t>
  </si>
  <si>
    <t>Wooden Battend Wires</t>
  </si>
  <si>
    <t>Open</t>
  </si>
  <si>
    <t>Kaddappa</t>
  </si>
  <si>
    <t>Cement</t>
  </si>
  <si>
    <t>Koba</t>
  </si>
  <si>
    <t>Shahabad</t>
  </si>
  <si>
    <t xml:space="preserve">Current Market Rate Range (Rs) per SqFt :  </t>
  </si>
  <si>
    <t>From(Rs)</t>
  </si>
  <si>
    <t>Project Name</t>
  </si>
  <si>
    <t>ProjectName</t>
  </si>
  <si>
    <t xml:space="preserve"> To (Rs)</t>
  </si>
  <si>
    <t>Name of person met at site</t>
  </si>
  <si>
    <t>Contact no of person met at site</t>
  </si>
  <si>
    <t>Site Visit By</t>
  </si>
  <si>
    <t>Ankush Darane</t>
  </si>
  <si>
    <t>M.S. glazed windows</t>
  </si>
  <si>
    <t xml:space="preserve"> </t>
  </si>
  <si>
    <t>Terrace</t>
  </si>
  <si>
    <t>Passage</t>
  </si>
  <si>
    <t>Overall Applicants flat complete(%</t>
  </si>
  <si>
    <t>Amol Gavit</t>
  </si>
  <si>
    <t>Kitchen / Dinning</t>
  </si>
  <si>
    <t>Living</t>
  </si>
  <si>
    <t>Dinning</t>
  </si>
  <si>
    <t>Entrance Lobby</t>
  </si>
  <si>
    <t>Description</t>
  </si>
  <si>
    <t>Lenth</t>
  </si>
  <si>
    <t>Breath</t>
  </si>
  <si>
    <t>Area</t>
  </si>
  <si>
    <t>Feet</t>
  </si>
  <si>
    <t>Sft.</t>
  </si>
  <si>
    <t>Store</t>
  </si>
  <si>
    <t>Pooja</t>
  </si>
  <si>
    <t>Servant Room</t>
  </si>
  <si>
    <t>Total Carpet area</t>
  </si>
  <si>
    <t>Loading</t>
  </si>
  <si>
    <t>Total Built up area</t>
  </si>
  <si>
    <t xml:space="preserve">Site Visit </t>
  </si>
  <si>
    <t>Dipesh Pawar</t>
  </si>
  <si>
    <t>Pavan Lande</t>
  </si>
  <si>
    <t>Pavan Vasunde</t>
  </si>
  <si>
    <t>Sumit Sule</t>
  </si>
  <si>
    <t>Harshad Pangare</t>
  </si>
  <si>
    <t>Deepak Thakre</t>
  </si>
  <si>
    <t xml:space="preserve">Pune </t>
  </si>
  <si>
    <t>Details of Construction Stage of building</t>
  </si>
  <si>
    <t>RCC Frame work</t>
  </si>
  <si>
    <t>Brick work</t>
  </si>
  <si>
    <t>Flooring work</t>
  </si>
  <si>
    <t>Chequered Tiles</t>
  </si>
  <si>
    <t>Akshay Pawar</t>
  </si>
  <si>
    <t>Suraj Jadhav</t>
  </si>
  <si>
    <t>P. Raj</t>
  </si>
  <si>
    <t>Shailesh Khanekar</t>
  </si>
  <si>
    <t>Bedroom</t>
  </si>
  <si>
    <t>Dry Balcony</t>
  </si>
  <si>
    <t>Master Bedroom</t>
  </si>
  <si>
    <t>Balcony</t>
  </si>
  <si>
    <t>Top Terrace</t>
  </si>
  <si>
    <t>Loft</t>
  </si>
  <si>
    <t>Mezzanine</t>
  </si>
  <si>
    <t>Shop</t>
  </si>
  <si>
    <t>Office</t>
  </si>
  <si>
    <t>Height (Shop)</t>
  </si>
  <si>
    <t>Height (Mezzanine / Loft)</t>
  </si>
  <si>
    <t>Height (Office)</t>
  </si>
  <si>
    <t>Shed</t>
  </si>
  <si>
    <t>Shed (Height)</t>
  </si>
  <si>
    <t>Nos. of flats on each floor</t>
  </si>
  <si>
    <t>Occupancy Details</t>
  </si>
  <si>
    <t>Documents Required to be collected at site</t>
  </si>
  <si>
    <t>Index II / Agreement</t>
  </si>
  <si>
    <t>Available</t>
  </si>
  <si>
    <t>Not Available</t>
  </si>
  <si>
    <t>For Flat / Office / Shop</t>
  </si>
  <si>
    <t>Sanction Plan showing Applicant's Flat/Office/Shop</t>
  </si>
  <si>
    <t>Occupancy Certificate showing Applicant's Flat/Office/Shop</t>
  </si>
  <si>
    <t>Tax Receipt (Latest) (Compulsory)</t>
  </si>
  <si>
    <t>Industrial Plot with Shed</t>
  </si>
  <si>
    <t>Occupancy Certificate if building is completed.</t>
  </si>
  <si>
    <t>Sanction Plan / Commencement Certificate</t>
  </si>
  <si>
    <t>NA Order (Plots other than MIDC)</t>
  </si>
  <si>
    <t>Index II / Agreement / Lease Deed</t>
  </si>
  <si>
    <t>7/12 Extract or Property Card (Plots other than MIDC)</t>
  </si>
  <si>
    <t>Agriculture Land</t>
  </si>
  <si>
    <t>7/12 Extract</t>
  </si>
  <si>
    <t>Village form 8A</t>
  </si>
  <si>
    <t>Tax Receipt (Form No. 8)</t>
  </si>
  <si>
    <t>Is lift is in working condition?</t>
  </si>
  <si>
    <t>Is construction work is ongoing at site</t>
  </si>
  <si>
    <t>Completed</t>
  </si>
  <si>
    <t>Stage (Nos. of floors / slabs)</t>
  </si>
  <si>
    <t>Wadgaon Sheri</t>
  </si>
  <si>
    <t>Nihal</t>
  </si>
  <si>
    <t>IDBI BANK LTD</t>
  </si>
  <si>
    <t>Occupied - Under construction</t>
  </si>
  <si>
    <t>10/19/2023</t>
  </si>
  <si>
    <t>Mr. MAJ VRUSHABHA SAHEBRAO WAGH</t>
  </si>
  <si>
    <t>Flat No. 1206</t>
  </si>
  <si>
    <t>Twelfth Floor</t>
  </si>
  <si>
    <t>W2</t>
  </si>
  <si>
    <t>The Collection</t>
  </si>
  <si>
    <t>4B + LG + Ground + 3 Podium</t>
  </si>
  <si>
    <t xml:space="preserve">Near Bramha suncity in wadgaon sheri area. </t>
  </si>
  <si>
    <t>Three Attached balcony Hall, kitchen, bed</t>
  </si>
  <si>
    <t xml:space="preserve">Floor plan not available, internal visit not allowed. Mione construction aahe. </t>
  </si>
  <si>
    <t>Mr. Zahir khan, Sales manager</t>
  </si>
  <si>
    <t>2021080135-06</t>
  </si>
  <si>
    <t>Mr. John Sir, Reception</t>
  </si>
  <si>
    <t>3/26/2024</t>
  </si>
  <si>
    <t>Wing W2</t>
  </si>
  <si>
    <t>Floor plan not available, internal visit not allowed. Mione construction aahe.</t>
  </si>
  <si>
    <t>Floor plan not available, internal visit not allowed. Mione construction aahe, internal visit allow keli nhi mhanun flooring stage nhi sngta yenar</t>
  </si>
  <si>
    <t>Mr. NITESH KHADKIKAR</t>
  </si>
  <si>
    <t>Flat No. 1005</t>
  </si>
  <si>
    <t>Tenth Floor</t>
  </si>
  <si>
    <t>Wing A</t>
  </si>
  <si>
    <t>Gagan Aviva</t>
  </si>
  <si>
    <t>Kesnand</t>
  </si>
  <si>
    <t xml:space="preserve">1B + Ground </t>
  </si>
  <si>
    <t xml:space="preserve">Near Yazaki company in kesnand area. </t>
  </si>
  <si>
    <t xml:space="preserve">. </t>
  </si>
  <si>
    <t>18.575426,74.013421</t>
  </si>
  <si>
    <t xml:space="preserve">Floor plan not available, internal visit not allowed. Mione construction aahe, internal visit not allowed, </t>
  </si>
  <si>
    <t>Mr. Prasad Patil, Sales</t>
  </si>
  <si>
    <t>RBL BANK LIMITED - SENAPATI BAPAT ROAD, PUNE</t>
  </si>
  <si>
    <t>3/27/2024</t>
  </si>
  <si>
    <t xml:space="preserve">Floor plan not available, internal visit not allowed. </t>
  </si>
  <si>
    <t>M/S. GAGAN DEVELOPERS</t>
  </si>
  <si>
    <t xml:space="preserve">INDIA INFOLINE FINANCE LTD </t>
  </si>
  <si>
    <t>3/29/2024</t>
  </si>
  <si>
    <t>Office No.F4</t>
  </si>
  <si>
    <t>Fourth</t>
  </si>
  <si>
    <t>ARTHVISHWA</t>
  </si>
  <si>
    <t xml:space="preserve">Ghorpadi (Koregaon park) </t>
  </si>
  <si>
    <t>Basement + Ground</t>
  </si>
  <si>
    <t xml:space="preserve">Opposite to nature's Basket In ghorpadi Koregaon park area. </t>
  </si>
  <si>
    <t xml:space="preserve">Office No.F4 (1,2,3,4) </t>
  </si>
  <si>
    <t>Fourth Floor</t>
  </si>
  <si>
    <t>Open space / Stairs</t>
  </si>
  <si>
    <t>Lift / open space</t>
  </si>
  <si>
    <t xml:space="preserve">Passage </t>
  </si>
  <si>
    <t>Open space / Chowk</t>
  </si>
  <si>
    <t>Approx 15 Years old</t>
  </si>
  <si>
    <t>Floor plan not available, Building ch shape Round aslya mule measurments nhi ghetle, Height_</t>
  </si>
  <si>
    <t>Occupied - Vacant</t>
  </si>
  <si>
    <t>Mr. Mohan rathod, Employee</t>
  </si>
  <si>
    <t>Floor plan not available, Building ch shape Round aslya mule measurments nhi ghetle, 4 Office internally connect aahet,Height_</t>
  </si>
  <si>
    <t>Floor plan not available, Building ch shape Round aslya mule measurments nhi ghetle, 4 Office internally connect aahet,Height_8.8</t>
  </si>
  <si>
    <t>2Basement + Ground</t>
  </si>
  <si>
    <t>M/S. LITTLE ITALY EXPRESS FOODS PVT LTD</t>
  </si>
  <si>
    <t>HDFC BANK LTD</t>
  </si>
  <si>
    <t>3/30/2024</t>
  </si>
  <si>
    <t>Showroom No. 4</t>
  </si>
  <si>
    <t>Ground Floor</t>
  </si>
  <si>
    <t>BRAHMA GARDEN CO-OP HSG SOCIETY</t>
  </si>
  <si>
    <t>Bund Garden Road</t>
  </si>
  <si>
    <t>Ground</t>
  </si>
  <si>
    <t>Near Tanishq Jewellers in bund garden road</t>
  </si>
  <si>
    <t>Reception</t>
  </si>
  <si>
    <t>Showroom No. 5</t>
  </si>
  <si>
    <t>Floor plan not available, Height_</t>
  </si>
  <si>
    <t>Floor plan not available, Height_7.1</t>
  </si>
  <si>
    <t>Floor plan not available, Height_7.1,Mazzanine Height_5.8</t>
  </si>
  <si>
    <t>Mr. 9822559929</t>
  </si>
  <si>
    <t>Mr. Raj Mehta, Owner</t>
  </si>
  <si>
    <t>Unknown Shop</t>
  </si>
  <si>
    <t>Floor plan not available, Height_7.1,Mazzanine Height_6.1</t>
  </si>
  <si>
    <t>Shop No. 8</t>
  </si>
  <si>
    <t>unknown Shop</t>
  </si>
  <si>
    <t>Shop No. 7</t>
  </si>
  <si>
    <t>Space</t>
  </si>
  <si>
    <t xml:space="preserve">Floor plan not available, Height_7.1, </t>
  </si>
  <si>
    <t>Floor plan not available, Height_7.7,Loft, 7.0</t>
  </si>
  <si>
    <t>Office No. 106</t>
  </si>
  <si>
    <t>First Floor</t>
  </si>
  <si>
    <t>Floor plan not available, Height_9.7</t>
  </si>
  <si>
    <t>Office No. 107</t>
  </si>
  <si>
    <t>Open space</t>
  </si>
  <si>
    <t>Passage / Office</t>
  </si>
  <si>
    <t>Office No. 201</t>
  </si>
  <si>
    <t>Second Floor</t>
  </si>
  <si>
    <t>Office No. 202</t>
  </si>
  <si>
    <t>open space</t>
  </si>
  <si>
    <t>Stairs</t>
  </si>
  <si>
    <t>Floor plan not available, Height_9.0</t>
  </si>
  <si>
    <t xml:space="preserve">Floor plan not available, Height_9.0, Second floor pasun lodge aahe, guest ahet mhanun internal photo allow kele nhi. </t>
  </si>
  <si>
    <t>Office No. 209</t>
  </si>
  <si>
    <t>Office No. 208</t>
  </si>
  <si>
    <t>Office No. 210</t>
  </si>
  <si>
    <t>passage / Lift</t>
  </si>
  <si>
    <t>Office No. 306</t>
  </si>
  <si>
    <t>ThirdFloor</t>
  </si>
  <si>
    <t>Office No. 305</t>
  </si>
  <si>
    <t>Flat No. 306</t>
  </si>
  <si>
    <t>Row House No. 4 &amp; 5</t>
  </si>
  <si>
    <t>BRAHMA PARADISE CO-OP HSG Society</t>
  </si>
  <si>
    <t xml:space="preserve">Basement + Ground </t>
  </si>
  <si>
    <t>Near Konrad hotel in bund garden road</t>
  </si>
  <si>
    <t xml:space="preserve">One store room, </t>
  </si>
  <si>
    <t>Row House No. 2 &amp; 3</t>
  </si>
  <si>
    <t>Row House No. 6 &amp; 7</t>
  </si>
  <si>
    <t>Space / Road</t>
  </si>
  <si>
    <t>Row House No. 6</t>
  </si>
  <si>
    <t>Row House No. 3</t>
  </si>
  <si>
    <t xml:space="preserve">Floor plan not available, Basement la 2 rooms aahet store room </t>
  </si>
  <si>
    <t>Occupied - Owner</t>
  </si>
  <si>
    <t xml:space="preserve">Mr. Mukesh </t>
  </si>
  <si>
    <t>Ms. Jyoti Landge</t>
  </si>
  <si>
    <t xml:space="preserve">	YES BANK LTD</t>
  </si>
  <si>
    <t>3/31/2024</t>
  </si>
  <si>
    <t>Flat No. 201</t>
  </si>
  <si>
    <t>second floor</t>
  </si>
  <si>
    <t>Wing B</t>
  </si>
  <si>
    <t>The V empyrean</t>
  </si>
  <si>
    <t>Hadapsar</t>
  </si>
  <si>
    <t xml:space="preserve">Ground </t>
  </si>
  <si>
    <t xml:space="preserve">Near 15 Number chowk in hadapsar area. </t>
  </si>
  <si>
    <t>One attached balcony Hall</t>
  </si>
  <si>
    <t xml:space="preserve">Open space </t>
  </si>
  <si>
    <t>Flat No. 202</t>
  </si>
  <si>
    <t>Passage / Flat No. 204</t>
  </si>
  <si>
    <t>Approx 2 Months old</t>
  </si>
  <si>
    <t xml:space="preserve">Floor plan not available, 1bhk flat ahe, </t>
  </si>
  <si>
    <t xml:space="preserve">Mr. </t>
  </si>
  <si>
    <t xml:space="preserve">Floor plan not available, 1bhk flat ahe, lift aajun lagli nhiye. </t>
  </si>
  <si>
    <t>Mr. Vishal Tupe</t>
  </si>
  <si>
    <t>Ms. RUCHIE KHANDEKAR</t>
  </si>
  <si>
    <t>HDFC Credila Financial Services Ltd</t>
  </si>
  <si>
    <t>Flat No. 204</t>
  </si>
  <si>
    <t>Flat No. 203</t>
  </si>
  <si>
    <t>Wing D</t>
  </si>
  <si>
    <t>Venkatesh Co Hous. society</t>
  </si>
  <si>
    <t>Mundhwa</t>
  </si>
  <si>
    <t>Mr</t>
  </si>
  <si>
    <t>HDFC Bank Ltd</t>
  </si>
  <si>
    <t>Flat No. 602</t>
  </si>
  <si>
    <t>Sixth floor</t>
  </si>
  <si>
    <t xml:space="preserve">Bramha Corp </t>
  </si>
  <si>
    <t>Wadgaon sheri</t>
  </si>
  <si>
    <t>Mr. Jagdish Chamola</t>
  </si>
  <si>
    <t>PNB Housing Finance Limited</t>
  </si>
  <si>
    <t>254/2024</t>
  </si>
  <si>
    <t>Flat No. 208</t>
  </si>
  <si>
    <t>Second floor</t>
  </si>
  <si>
    <t xml:space="preserve">Pristine  Aakanksha </t>
  </si>
  <si>
    <t>Bakori</t>
  </si>
  <si>
    <t xml:space="preserve">Near Weekfield food company in bakori area. </t>
  </si>
  <si>
    <t>Passage / Duct</t>
  </si>
  <si>
    <t>Flat No. 207</t>
  </si>
  <si>
    <t>Flat No. 209</t>
  </si>
  <si>
    <t>Approx 6 Months old</t>
  </si>
  <si>
    <t>Approx 6 Years old</t>
  </si>
  <si>
    <t xml:space="preserve">External visit. </t>
  </si>
  <si>
    <t>Duct</t>
  </si>
  <si>
    <t>Passage / Flat No. 205</t>
  </si>
  <si>
    <t>M/S. TOP INDIA LOGISTICS</t>
  </si>
  <si>
    <t>Shop No. 22</t>
  </si>
  <si>
    <t>Ground floor</t>
  </si>
  <si>
    <t>Wing C</t>
  </si>
  <si>
    <t>Gagan Adhira Phase 1</t>
  </si>
  <si>
    <t>Wagholi</t>
  </si>
  <si>
    <t xml:space="preserve">Mr. Akshay Lod, </t>
  </si>
  <si>
    <t xml:space="preserve">Near Lexicon school in wagholi area. </t>
  </si>
  <si>
    <t>Shop No. 21</t>
  </si>
  <si>
    <t>Shop No. 23</t>
  </si>
  <si>
    <t xml:space="preserve">Residential area. </t>
  </si>
  <si>
    <t>Floor plan not available, height_</t>
  </si>
  <si>
    <t>Mr. Akshay Lod, Employee</t>
  </si>
  <si>
    <t>Floor plan not available, height_12.7</t>
  </si>
  <si>
    <t>Floor plan not available, height_12.7, Loft height_7.4</t>
  </si>
  <si>
    <t>Approx 2 Years old</t>
  </si>
  <si>
    <t>Mr. TANVEER MUSTAFA ANSARI</t>
  </si>
  <si>
    <t>India Infoline Finance Ltd</t>
  </si>
  <si>
    <t>Flat No. 1207</t>
  </si>
  <si>
    <t>Twelfth floor</t>
  </si>
  <si>
    <t>Avni aawas</t>
  </si>
  <si>
    <t>Charoli Khurd</t>
  </si>
  <si>
    <t>Basement + Parking</t>
  </si>
  <si>
    <t xml:space="preserve">Near Tanish O2 in charoli khurd area. </t>
  </si>
  <si>
    <t>one attached balcony hall</t>
  </si>
  <si>
    <t>passage / Flat No. 1208</t>
  </si>
  <si>
    <t>Garden, swimming pool, gym, club house</t>
  </si>
  <si>
    <t xml:space="preserve">Measurments as per floor plan, 2bhk flat aahe. </t>
  </si>
  <si>
    <t>passage / Flat No. 1208 / Lift</t>
  </si>
  <si>
    <t>Mr. Tanveer Ansari, Owner</t>
  </si>
  <si>
    <t xml:space="preserve">Measurments as per floor plan, 2bhk flat aahe, Flat As per plan aahe. </t>
  </si>
  <si>
    <t>Flat No. 1202</t>
  </si>
  <si>
    <t>Duct / Flat No. 1206</t>
  </si>
  <si>
    <t xml:space="preserve">Flat No. 1202 (B Wing) </t>
  </si>
  <si>
    <t>Passage / Lift / Flat No. 1208</t>
  </si>
  <si>
    <t>MR. KISAN RAM</t>
  </si>
  <si>
    <t>UTKARSH SMALL FINANCE BANK</t>
  </si>
  <si>
    <t>Flat No. 1204</t>
  </si>
  <si>
    <t>Wing B4</t>
  </si>
  <si>
    <t>Ajinkya Towers</t>
  </si>
  <si>
    <t>Charoli Budruk</t>
  </si>
  <si>
    <t>Parking + Podium</t>
  </si>
  <si>
    <t xml:space="preserve">Behind DY Patil College in CHAROLI AREA. </t>
  </si>
  <si>
    <t>Club house, children play area, community hall, garden</t>
  </si>
  <si>
    <t xml:space="preserve">Measurments as per floor plan, 1bhk flat aasnar aahe. </t>
  </si>
  <si>
    <t>Mr. Sharad sir, Sales</t>
  </si>
  <si>
    <t xml:space="preserve">Measurments as per floor plan, 1bhk flat aasnar aahe, Internal visit not allowed. </t>
  </si>
  <si>
    <t>Ms. AVANI TUKARAM SANALKAR</t>
  </si>
  <si>
    <t>Flat No. 1</t>
  </si>
  <si>
    <t>p</t>
  </si>
  <si>
    <t>Flat No. 606</t>
  </si>
  <si>
    <t>Wing A1</t>
  </si>
  <si>
    <t>Kumar Pinnacle</t>
  </si>
  <si>
    <t>Tadiwala road</t>
  </si>
  <si>
    <t xml:space="preserve">Parking </t>
  </si>
  <si>
    <t>Near</t>
  </si>
  <si>
    <t xml:space="preserve">Near Tadiwala road chowk in Sangamwadi area. </t>
  </si>
  <si>
    <t>Flat No. 605</t>
  </si>
  <si>
    <t>Passage / Flat No. 604</t>
  </si>
  <si>
    <t>Approx 21 Years old</t>
  </si>
  <si>
    <t>Garden, gym, swimming pool,club house</t>
  </si>
  <si>
    <t>Measurments as per floor plan, 1bhk flat aahe</t>
  </si>
  <si>
    <t>Occupied - Rented, 18,000/-</t>
  </si>
  <si>
    <t>Mr. Jayant Khot, Tenant</t>
  </si>
  <si>
    <t>plan not available charging sampli aahe device madhli mhanun fakta hall che ghetlet measurments, 1bhk flat aahe</t>
  </si>
  <si>
    <t>Stairs / Lift</t>
  </si>
  <si>
    <t xml:space="preserve">Measurments as per plan, 1bhk flat aahe, Flat as per plan aahe. </t>
  </si>
  <si>
    <t>Mr. SHAILESH DNYANDEV GHODAKE</t>
  </si>
  <si>
    <t>Flat No. 503</t>
  </si>
  <si>
    <t>Fifthfloor</t>
  </si>
  <si>
    <t>Fifth floor</t>
  </si>
  <si>
    <t>Kapila Vastu</t>
  </si>
  <si>
    <t>Near Ganesh mandir in kesnand area</t>
  </si>
  <si>
    <t>Two attached balcony Hall bed</t>
  </si>
  <si>
    <t>Lift / Flat No. 502</t>
  </si>
  <si>
    <t>Approx 5 Years old</t>
  </si>
  <si>
    <t>Mr. Shailesh Sir, Applicant</t>
  </si>
  <si>
    <t>Ms. SIMRAN CHAUDHARI</t>
  </si>
  <si>
    <t>Shop No. 004</t>
  </si>
  <si>
    <t xml:space="preserve">Yogin Belva </t>
  </si>
  <si>
    <t>Lohegaon</t>
  </si>
  <si>
    <t xml:space="preserve">Near Sayadri motors in Lohegaon area. </t>
  </si>
  <si>
    <t>Only one shop</t>
  </si>
  <si>
    <t>Shop No. 005</t>
  </si>
  <si>
    <t>Shop No. 003</t>
  </si>
  <si>
    <t>Approx 1 Years old</t>
  </si>
  <si>
    <t>Mr. Pandurang Choudhary, Builder office</t>
  </si>
  <si>
    <t>Floor plan not available, height_11.2</t>
  </si>
  <si>
    <t>M/S VIJAY INDUSTRIES</t>
  </si>
  <si>
    <t>YES BANK LTD</t>
  </si>
  <si>
    <t>4/15/2024</t>
  </si>
  <si>
    <t>Flat No. 1404</t>
  </si>
  <si>
    <t>Fourteenth floor</t>
  </si>
  <si>
    <t>Wing T2</t>
  </si>
  <si>
    <t>Vertilas</t>
  </si>
  <si>
    <t>Kharadi</t>
  </si>
  <si>
    <t>Vertillas</t>
  </si>
  <si>
    <t>Parking + 2 Podium</t>
  </si>
  <si>
    <t xml:space="preserve">Behind Raddition blue hotel in kharadi area. </t>
  </si>
  <si>
    <t>Two attached balcony Hall Bed</t>
  </si>
  <si>
    <t>Over all</t>
  </si>
  <si>
    <t xml:space="preserve">Measurments as per floor plan, 2bhk flat asnar aahe, internal visit not allowed. </t>
  </si>
  <si>
    <t xml:space="preserve">Measurments as per floor plan, 2bhk flat asnar aahe, internal visit not allowed, Mione construction aahe, flooring stage nhi sngta yenar bolle. </t>
  </si>
  <si>
    <t xml:space="preserve">Mrs. </t>
  </si>
  <si>
    <t>Mrs. Maya Kadam, CRM</t>
  </si>
  <si>
    <t xml:space="preserve">Measurments as per floor plan, 2bhk flat asnar aahe, internal visit not allowed, , flooring stage nhi sngta yenar bolle. </t>
  </si>
  <si>
    <t>M/S ALCO WIRE INDUSTRIES</t>
  </si>
  <si>
    <t>AU Small Finance Bank Limited - Pune</t>
  </si>
  <si>
    <t>4/16/2024</t>
  </si>
  <si>
    <t>Flat No. 5</t>
  </si>
  <si>
    <t>Gulmohar Society</t>
  </si>
  <si>
    <t>Dhanori</t>
  </si>
  <si>
    <t>Near Silver Avenue in tingre nagar area Dhanori</t>
  </si>
  <si>
    <t xml:space="preserve">Oneattached balcony Hall </t>
  </si>
  <si>
    <t>Flat No. 4</t>
  </si>
  <si>
    <t>Approx 10 Years Old</t>
  </si>
  <si>
    <t>Occupied - Rented, 17,000/_</t>
  </si>
  <si>
    <t>Mr. Harshvardhan sir, Owner</t>
  </si>
  <si>
    <t xml:space="preserve">Measurments as per floor plan, 2bhk flat aahe, Baki flat as per plan aahe, pn hall and dining ‘‘L’ shape madhe distay plan madhe, actual madhe hall square aahe, ani dining area kitchen madhe aahe, internal changes nhi kele asa owner bollet. </t>
  </si>
  <si>
    <t>Mr. EHSAAN NIRWAN </t>
  </si>
  <si>
    <t xml:space="preserve">HDFC Bank Ltd </t>
  </si>
  <si>
    <t>l</t>
  </si>
  <si>
    <t>Flat . E &amp; H</t>
  </si>
  <si>
    <t xml:space="preserve">EHSAAN NIRWAN </t>
  </si>
  <si>
    <t>EHSAAN Manzil</t>
  </si>
  <si>
    <t>Sangamwadi</t>
  </si>
  <si>
    <t xml:space="preserve">Near First Cry in Sangamwadi area. </t>
  </si>
  <si>
    <t xml:space="preserve">Unknown Flat </t>
  </si>
  <si>
    <t>18.533049,</t>
  </si>
  <si>
    <t xml:space="preserve">Floor plan not available, customer bolle bank sobt bolun gheto, flat che photos kadhun dile fakata baki nit nit bghun nhi dila flat. </t>
  </si>
  <si>
    <t>Mr. EHSAAN, Owner</t>
  </si>
  <si>
    <t>EHSAAN</t>
  </si>
  <si>
    <t>Mr. ABHAY NARSINH BHOSALE</t>
  </si>
  <si>
    <t>First floor</t>
  </si>
  <si>
    <t>Zen Square</t>
  </si>
  <si>
    <t xml:space="preserve">Near Eon IT park Phase 2 in Kharadi area. </t>
  </si>
  <si>
    <t>Only One office</t>
  </si>
  <si>
    <t>Mr. Lokesh Sir, Sales</t>
  </si>
  <si>
    <t>Office No. 108</t>
  </si>
  <si>
    <t>Floor plan not available, Parking hydrolic aahe doubble Height_</t>
  </si>
  <si>
    <t>Floor plan not available, Parking hydrolic aahe doubble Height_9.7</t>
  </si>
  <si>
    <t>M/S. ONYX REALTY 1</t>
  </si>
  <si>
    <t xml:space="preserve">ADITYA BIRLA FINANCE LTD </t>
  </si>
  <si>
    <t>4/19/2024</t>
  </si>
  <si>
    <t>Entire Building</t>
  </si>
  <si>
    <t>Onxy Business 57</t>
  </si>
  <si>
    <t xml:space="preserve">Near Mayfield In Kharadi area. </t>
  </si>
  <si>
    <t>Open space / Road</t>
  </si>
  <si>
    <t xml:space="preserve">Floor plan not available, 11 lift aahet, tyat 1 lift 1st floor parent ch aahe. </t>
  </si>
  <si>
    <t>Me</t>
  </si>
  <si>
    <t>Mr. Avinash sir, Engg</t>
  </si>
  <si>
    <t xml:space="preserve">Floor plan not available, 11 lift aahet, tyat 1 lift 1st floor parent ch aahe, Brick work ground and 1st ch chalu aahe. </t>
  </si>
  <si>
    <t>Mr. BHARAT PURUSHOTTAM DULERA</t>
  </si>
  <si>
    <t xml:space="preserve">Dulera' s Gurukripa </t>
  </si>
  <si>
    <t xml:space="preserve">Sangamwadi ( Shivaji Nagar) </t>
  </si>
  <si>
    <t xml:space="preserve">Near Jog MIDC in Sangamwadi area. </t>
  </si>
  <si>
    <t>Approx 27 Years old</t>
  </si>
  <si>
    <t>Floor plan not available, First and 2nd floor bghaych aahe asa sngitla owner ni, first floor la 2bhk flat aahe ekach</t>
  </si>
  <si>
    <t>Flat No. B 14</t>
  </si>
  <si>
    <t>Mr. Kushal Dulera, Son</t>
  </si>
  <si>
    <t xml:space="preserve">Floor plan not available, First and 2nd floor bghaych aahe asa sngitla owner ni, first floor la 2bhk flat aahe ekach, Measurments allowed kele nhi bcoz aadhi 2 valuators yeun gelet tya mule owner chidle hote, mhanun allowed kele nhi. </t>
  </si>
  <si>
    <t xml:space="preserve">Floor plan not available, First and 2nd floor bghaych aahe asa sngitla owner ni, first floor la 2bhk flat aahe ekach, Measurments allowed kele nhi bcoz aadhi 2 valuators yeun gelet tya mule owner chidle hote, mhanun allowed kele nhi, Pooja Ghar calculate karun 5 rooms hotat total. </t>
  </si>
  <si>
    <t xml:space="preserve">Floor plan not available, 2nd floor la 3bhk flat aahe ek bedroom la ply ni part kela aahe. </t>
  </si>
  <si>
    <t>M/S. PARMAR WOOD FURNITURE AND HARDWARE</t>
  </si>
  <si>
    <t>AU SMALL FINANCE BANK LIMITED - PUNE</t>
  </si>
  <si>
    <t>Seventh Floor</t>
  </si>
  <si>
    <t>Flat No.706</t>
  </si>
  <si>
    <t>Jade Residence</t>
  </si>
  <si>
    <t xml:space="preserve">Near HP Petrol pump in wagholi area. </t>
  </si>
  <si>
    <t>Two attached balcony Hall, Bed</t>
  </si>
  <si>
    <t>Lift</t>
  </si>
  <si>
    <t>Unknown Building</t>
  </si>
  <si>
    <t>Passage / Flat No. 705</t>
  </si>
  <si>
    <t>Approx 7 Years old</t>
  </si>
  <si>
    <t>Garden, parking,</t>
  </si>
  <si>
    <t>Garden, parking,l</t>
  </si>
  <si>
    <t>Garden, parking</t>
  </si>
  <si>
    <t xml:space="preserve">Floor plan not available, 3bhk flat aahe. </t>
  </si>
  <si>
    <t>Occupied - Rented, 33,000/_</t>
  </si>
  <si>
    <t>Mr. Rishi Sir, Tenant</t>
  </si>
  <si>
    <t>Mr. HARVINDER SINGH RAJENDER SINGH</t>
  </si>
  <si>
    <t>4/22/2024</t>
  </si>
  <si>
    <t>Flat No.303</t>
  </si>
  <si>
    <t>Third Floor</t>
  </si>
  <si>
    <t>Shivtej Residence</t>
  </si>
  <si>
    <t>Dighi</t>
  </si>
  <si>
    <t xml:space="preserve">Near Gokul Bunglow in Dighi area. </t>
  </si>
  <si>
    <t>Approx 17 Years old</t>
  </si>
  <si>
    <t xml:space="preserve">Measurments as per floor plan, 1bhk flat aahe, name plate board vr dusra nav aahe. </t>
  </si>
  <si>
    <t>Mrs. Hardip Mam, Wife</t>
  </si>
  <si>
    <t xml:space="preserve">Measurments as per floor plan, 1bhk flat aahe, name plate board vr dusra nav aahe, Flat as per plan aahe. </t>
  </si>
  <si>
    <t>Mr. DHANAJI KUMAR KATKAR</t>
  </si>
  <si>
    <t>AXIS Bank Ltd</t>
  </si>
  <si>
    <t>Plot No. B31</t>
  </si>
  <si>
    <t>Plot No. B 31</t>
  </si>
  <si>
    <t xml:space="preserve">Near D S Vrindavan In dhanori area. </t>
  </si>
  <si>
    <t>Unknown property</t>
  </si>
  <si>
    <t>Road</t>
  </si>
  <si>
    <t>Unknown property / Bunglow</t>
  </si>
  <si>
    <t>Plot No. B 32</t>
  </si>
  <si>
    <t xml:space="preserve">External visit, Open plot aahe. </t>
  </si>
  <si>
    <t xml:space="preserve">Occupied - </t>
  </si>
  <si>
    <t>Border Road CHSL Phase-II</t>
  </si>
  <si>
    <t>M/S. SSKS PROPERTIES LLP</t>
  </si>
  <si>
    <t>4/23/2024</t>
  </si>
  <si>
    <t>Entire Floor</t>
  </si>
  <si>
    <t>Eighth Floor</t>
  </si>
  <si>
    <t>ABIL Boulevard</t>
  </si>
  <si>
    <t xml:space="preserve">Koregaon park (Ghorpadi) </t>
  </si>
  <si>
    <t>Behind Westin Hotel in Koregaon park area Ghorpadi</t>
  </si>
  <si>
    <t>Open space / Westin Hotel</t>
  </si>
  <si>
    <t>Open space / River</t>
  </si>
  <si>
    <t>Open space / South Main Road</t>
  </si>
  <si>
    <t>3 Basement + Ground + 2 Podium + 23 Floors</t>
  </si>
  <si>
    <t xml:space="preserve">3 Basement + Ground + 2 Podium </t>
  </si>
  <si>
    <t xml:space="preserve">Floor plan not available, Internal visit allow keli aahe pn photos tyanchya phone madhe kadhlet te directly bank la denar aahe asa sngitla. </t>
  </si>
  <si>
    <t>Mr. Shrikant Deshpandey, Engg</t>
  </si>
  <si>
    <t>Mrs. Nidhi Chanchal</t>
  </si>
  <si>
    <t>SBI RACPC</t>
  </si>
  <si>
    <t>4/24/2024</t>
  </si>
  <si>
    <t>Thirteenth Floor</t>
  </si>
  <si>
    <t>Flat No. 1304</t>
  </si>
  <si>
    <t>Wing B8</t>
  </si>
  <si>
    <t>Mantra Montana</t>
  </si>
  <si>
    <t xml:space="preserve">Near </t>
  </si>
  <si>
    <t xml:space="preserve">Near Ganesh Mandir in Dhanori area. </t>
  </si>
  <si>
    <t>Two attached balcony Hall, bed</t>
  </si>
  <si>
    <t xml:space="preserve">Floor plan not available, 1bhk flat aahe. </t>
  </si>
  <si>
    <t>Occupied - Rented, 1</t>
  </si>
  <si>
    <t>Mr. Mudit Sir Tenant</t>
  </si>
</sst>
</file>

<file path=xl/styles.xml><?xml version="1.0" encoding="utf-8"?>
<styleSheet xmlns="http://schemas.openxmlformats.org/spreadsheetml/2006/main">
  <numFmts count="5">
    <numFmt numFmtId="0" formatCode="General"/>
    <numFmt numFmtId="14" formatCode="m/d/yyyy"/>
    <numFmt numFmtId="9" formatCode="0%"/>
    <numFmt numFmtId="164" formatCode="0.000000000000"/>
    <numFmt numFmtId="165" formatCode="0.0"/>
  </numFmts>
  <fonts count="15">
    <font>
      <name val="Calibri"/>
      <sz val="11"/>
    </font>
    <font>
      <name val="Calibri"/>
      <charset val="1"/>
      <sz val="11"/>
      <color rgb="FF000000"/>
    </font>
    <font>
      <name val="Calibri"/>
      <charset val="1"/>
      <sz val="18"/>
      <color rgb="FF000000"/>
    </font>
    <font>
      <name val="Calibri"/>
      <b/>
      <charset val="1"/>
      <sz val="11"/>
      <color rgb="FF000000"/>
    </font>
    <font>
      <name val="Calibri"/>
      <sz val="11"/>
      <color rgb="FF000000"/>
    </font>
    <font>
      <name val="Calibri"/>
      <b/>
      <sz val="11"/>
      <color rgb="FF000000"/>
    </font>
    <font>
      <name val="Calibri"/>
      <sz val="11"/>
      <color rgb="FF000000"/>
    </font>
    <font>
      <name val="Calibri"/>
      <b/>
      <sz val="11"/>
    </font>
    <font>
      <name val="Calibri"/>
      <b/>
      <sz val="11"/>
    </font>
    <font>
      <name val="Calibri"/>
      <sz val="11"/>
    </font>
    <font>
      <name val="Calibri"/>
      <sz val="11"/>
    </font>
    <font>
      <name val="Calibri"/>
      <sz val="11"/>
      <color rgb="FF000000"/>
    </font>
    <font>
      <name val="Calibri"/>
      <sz val="11"/>
    </font>
    <font>
      <name val="Calibri"/>
      <sz val="11"/>
    </font>
    <font>
      <name val="Calibri"/>
      <b/>
      <sz val="11"/>
      <color rgb="FF000000"/>
    </font>
  </fonts>
  <fills count="7">
    <fill>
      <patternFill patternType="none"/>
    </fill>
    <fill>
      <patternFill patternType="gray125"/>
    </fill>
    <fill>
      <patternFill patternType="solid">
        <fgColor rgb="FFFFFF00"/>
        <bgColor rgb="FFFFFF00"/>
      </patternFill>
    </fill>
    <fill>
      <patternFill patternType="solid">
        <fgColor rgb="FF00B050"/>
        <bgColor rgb="FF99CCFF"/>
      </patternFill>
    </fill>
    <fill>
      <patternFill patternType="solid">
        <fgColor rgb="FFBDD7EE"/>
        <bgColor rgb="FF99CCFF"/>
      </patternFill>
    </fill>
    <fill>
      <patternFill patternType="solid">
        <fgColor rgb="FFFFFF00"/>
        <bgColor indexed="64"/>
      </patternFill>
    </fill>
    <fill>
      <patternFill patternType="solid">
        <fgColor rgb="FFC6D9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left" vertical="top"/>
    </xf>
    <xf numFmtId="0" fontId="1" fillId="2" borderId="0" xfId="0" applyFont="1" applyFill="1" applyAlignment="1">
      <alignment vertical="top"/>
      <protection locked="0" hidden="0"/>
    </xf>
    <xf numFmtId="14" fontId="1" fillId="2" borderId="0" xfId="0" applyNumberFormat="1" applyFont="1" applyFill="1" applyAlignment="1">
      <alignment vertical="top"/>
      <protection locked="0" hidden="0"/>
    </xf>
    <xf numFmtId="0" fontId="1" fillId="2" borderId="0" xfId="0" applyFont="1" applyFill="1" applyAlignment="1">
      <alignment vertical="top" wrapText="1"/>
      <protection locked="0" hidden="0"/>
    </xf>
    <xf numFmtId="0" fontId="3" fillId="0" borderId="0" xfId="0" applyFont="1" applyAlignment="1">
      <alignment horizontal="left" vertical="top"/>
      <protection locked="0" hidden="0"/>
    </xf>
    <xf numFmtId="0" fontId="1" fillId="3" borderId="0" xfId="0" applyFont="1" applyFill="1" applyAlignment="1">
      <alignment vertical="top" wrapText="1"/>
      <protection locked="0" hidden="0"/>
    </xf>
    <xf numFmtId="0" fontId="4" fillId="3" borderId="0" xfId="0" applyFont="1" applyFill="1" applyAlignment="1">
      <alignment vertical="top" wrapText="1"/>
      <protection locked="0" hidden="0"/>
    </xf>
    <xf numFmtId="0" fontId="5" fillId="0" borderId="0" xfId="0" applyFont="1" applyAlignment="1">
      <alignment horizontal="left" vertical="top"/>
    </xf>
    <xf numFmtId="0" fontId="4" fillId="2" borderId="0" xfId="0" applyFont="1" applyFill="1" applyAlignment="1">
      <alignment vertical="top" wrapText="1"/>
      <protection locked="0" hidden="0"/>
    </xf>
    <xf numFmtId="0" fontId="1" fillId="0" borderId="0" xfId="0" applyFont="1" applyAlignment="1">
      <alignment vertical="top"/>
      <protection locked="0" hidden="0"/>
    </xf>
    <xf numFmtId="0" fontId="1" fillId="0" borderId="0" xfId="0" applyFont="1" applyAlignment="1">
      <alignment horizontal="left" vertical="top" indent="5"/>
    </xf>
    <xf numFmtId="0" fontId="1" fillId="0" borderId="0" xfId="0" applyFont="1" applyAlignment="1">
      <alignment horizontal="left" vertical="bottom" indent="5"/>
    </xf>
    <xf numFmtId="0" fontId="4" fillId="2" borderId="0" xfId="0" applyFont="1" applyFill="1" applyAlignment="1">
      <alignment vertical="top"/>
      <protection locked="0" hidden="0"/>
    </xf>
    <xf numFmtId="0" fontId="4" fillId="4" borderId="0" xfId="0" applyFont="1" applyFill="1" applyAlignment="1">
      <alignment vertical="top" wrapText="1"/>
      <protection locked="0" hidden="0"/>
    </xf>
    <xf numFmtId="0" fontId="1" fillId="4" borderId="0" xfId="0" applyFont="1" applyFill="1" applyAlignment="1">
      <alignment vertical="top"/>
      <protection locked="0" hidden="0"/>
    </xf>
    <xf numFmtId="0" fontId="3" fillId="0" borderId="0" xfId="0" applyFont="1" applyAlignment="1">
      <alignment vertical="bottom"/>
    </xf>
    <xf numFmtId="0" fontId="3" fillId="0" borderId="0" xfId="0" applyFont="1" applyAlignment="1">
      <alignment horizontal="left" vertical="bottom"/>
    </xf>
    <xf numFmtId="0" fontId="1" fillId="4" borderId="0" xfId="0" applyFont="1" applyFill="1" applyAlignment="1">
      <alignment vertical="top" wrapText="1"/>
      <protection locked="0" hidden="0"/>
    </xf>
    <xf numFmtId="0" fontId="1" fillId="0" borderId="0" xfId="0" applyFont="1" applyAlignment="1">
      <alignment horizontal="left" vertical="top"/>
    </xf>
    <xf numFmtId="0" fontId="6" fillId="3" borderId="0" xfId="0" applyFont="1" applyFill="1" applyAlignment="1">
      <alignment vertical="top" wrapText="1"/>
      <protection locked="0" hidden="0"/>
    </xf>
    <xf numFmtId="0" fontId="6" fillId="3" borderId="0" xfId="0" applyFont="1" applyFill="1" applyAlignment="1">
      <alignment vertical="top"/>
      <protection locked="0" hidden="0"/>
    </xf>
    <xf numFmtId="0" fontId="1" fillId="3" borderId="0" xfId="0" applyFont="1" applyFill="1" applyAlignment="1">
      <alignment vertical="top"/>
      <protection locked="0" hidden="0"/>
    </xf>
    <xf numFmtId="0" fontId="7" fillId="0" borderId="1" xfId="0" applyFont="1" applyBorder="1" applyAlignment="1">
      <alignment horizontal="center" vertical="center"/>
    </xf>
    <xf numFmtId="0" fontId="8" fillId="5" borderId="0" xfId="0" applyFont="1" applyFill="1">
      <alignment vertical="center"/>
    </xf>
    <xf numFmtId="0" fontId="9" fillId="0" borderId="2" xfId="0" applyFont="1" applyBorder="1">
      <alignment vertical="center"/>
    </xf>
    <xf numFmtId="0" fontId="7" fillId="0" borderId="1" xfId="0" applyFont="1" applyBorder="1" applyAlignment="1">
      <alignment horizontal="center" vertical="center"/>
    </xf>
    <xf numFmtId="0" fontId="1" fillId="0" borderId="3" xfId="0" applyFont="1" applyBorder="1" applyAlignment="1">
      <alignment vertical="top"/>
    </xf>
    <xf numFmtId="0" fontId="9" fillId="6" borderId="1" xfId="0" applyFont="1" applyFill="1" applyBorder="1">
      <alignment vertical="center"/>
      <protection locked="0" hidden="0"/>
    </xf>
    <xf numFmtId="0" fontId="10" fillId="6" borderId="1" xfId="0" applyFont="1" applyFill="1" applyBorder="1">
      <alignment vertical="center"/>
      <protection locked="0" hidden="0"/>
    </xf>
    <xf numFmtId="0" fontId="1" fillId="0" borderId="4" xfId="0" applyFont="1" applyBorder="1" applyAlignment="1">
      <alignment vertical="top"/>
    </xf>
    <xf numFmtId="9" fontId="1" fillId="2" borderId="0" xfId="0" applyNumberFormat="1" applyFont="1" applyFill="1" applyAlignment="1">
      <alignment vertical="top"/>
      <protection locked="0" hidden="0"/>
    </xf>
    <xf numFmtId="0" fontId="1" fillId="0" borderId="5" xfId="0" applyFont="1" applyBorder="1" applyAlignment="1">
      <alignment vertical="top"/>
    </xf>
    <xf numFmtId="0" fontId="9" fillId="0" borderId="1" xfId="0" applyFont="1" applyBorder="1">
      <alignment vertical="center"/>
      <protection locked="0" hidden="0"/>
    </xf>
    <xf numFmtId="0" fontId="3" fillId="0" borderId="0" xfId="0" applyFont="1" applyAlignment="1">
      <alignment vertical="top"/>
    </xf>
    <xf numFmtId="0" fontId="7" fillId="0" borderId="0" xfId="0" applyFont="1">
      <alignment vertical="center"/>
    </xf>
    <xf numFmtId="0" fontId="7" fillId="0" borderId="1" xfId="0" applyFont="1" applyBorder="1">
      <alignment vertical="center"/>
    </xf>
    <xf numFmtId="0" fontId="9" fillId="6" borderId="1" xfId="0" applyFont="1" applyFill="1" applyBorder="1">
      <alignment vertical="center"/>
    </xf>
    <xf numFmtId="0" fontId="10" fillId="0" borderId="1" xfId="0" applyFont="1" applyBorder="1">
      <alignment vertical="center"/>
    </xf>
    <xf numFmtId="0" fontId="4" fillId="3" borderId="0" xfId="0" applyFont="1" applyFill="1" applyAlignment="1">
      <alignment vertical="top"/>
      <protection locked="0" hidden="0"/>
    </xf>
    <xf numFmtId="0" fontId="6" fillId="0" borderId="0" xfId="0" applyFont="1" applyAlignment="1">
      <alignment horizontal="left" vertical="top" indent="5"/>
    </xf>
    <xf numFmtId="14" fontId="1" fillId="4" borderId="0" xfId="0" applyNumberFormat="1" applyFont="1" applyFill="1" applyAlignment="1">
      <alignment vertical="top"/>
      <protection locked="0" hidden="0"/>
    </xf>
    <xf numFmtId="164" fontId="1" fillId="4" borderId="0" xfId="0" applyNumberFormat="1" applyFont="1" applyFill="1" applyAlignment="1">
      <alignment vertical="top"/>
      <protection locked="0" hidden="0"/>
    </xf>
    <xf numFmtId="0" fontId="5" fillId="0" borderId="0" xfId="0" applyFont="1" applyAlignment="1">
      <alignment vertical="top"/>
    </xf>
    <xf numFmtId="0" fontId="1" fillId="6" borderId="0" xfId="0" applyFont="1" applyFill="1" applyAlignment="1">
      <alignment vertical="top"/>
      <protection locked="0" hidden="0"/>
    </xf>
    <xf numFmtId="0" fontId="5" fillId="5" borderId="0" xfId="0" applyFont="1" applyFill="1" applyAlignment="1">
      <alignment vertical="top"/>
      <protection locked="0" hidden="0"/>
    </xf>
    <xf numFmtId="0" fontId="4" fillId="0" borderId="0" xfId="0" applyFont="1" applyAlignment="1">
      <alignment vertical="top"/>
    </xf>
    <xf numFmtId="0" fontId="5" fillId="0" borderId="0" xfId="0" applyFont="1" applyAlignment="1">
      <alignment vertical="top"/>
      <protection locked="0" hidden="0"/>
    </xf>
    <xf numFmtId="0" fontId="11" fillId="0" borderId="1" xfId="0" applyFont="1" applyBorder="1" applyAlignment="1">
      <alignment vertical="top"/>
    </xf>
    <xf numFmtId="0" fontId="12" fillId="0" borderId="1" xfId="0" applyFont="1" applyBorder="1">
      <alignment vertical="center"/>
    </xf>
    <xf numFmtId="0" fontId="1" fillId="0" borderId="1" xfId="0" applyFont="1" applyBorder="1" applyAlignment="1">
      <alignment vertical="top" wrapText="1"/>
    </xf>
    <xf numFmtId="0" fontId="10" fillId="0" borderId="1" xfId="0" applyFont="1" applyBorder="1">
      <alignment vertical="center"/>
      <protection locked="0" hidden="0"/>
    </xf>
    <xf numFmtId="165" fontId="13" fillId="0" borderId="1" xfId="0" applyNumberFormat="1" applyFont="1" applyBorder="1">
      <alignment vertical="center"/>
      <protection locked="0" hidden="0"/>
    </xf>
    <xf numFmtId="0" fontId="13" fillId="0" borderId="1" xfId="0" applyFont="1" applyBorder="1">
      <alignment vertical="center"/>
      <protection locked="0" hidden="0"/>
    </xf>
    <xf numFmtId="0" fontId="13" fillId="0" borderId="1" xfId="0" applyFont="1" applyBorder="1">
      <alignment vertical="center"/>
    </xf>
    <xf numFmtId="0" fontId="12" fillId="0" borderId="1" xfId="0" applyFont="1" applyBorder="1">
      <alignment vertical="center"/>
      <protection locked="0" hidden="0"/>
    </xf>
    <xf numFmtId="0" fontId="1" fillId="0" borderId="1" xfId="0" applyFont="1" applyBorder="1" applyAlignment="1">
      <alignment vertical="top" wrapText="1"/>
      <protection locked="0" hidden="0"/>
    </xf>
    <xf numFmtId="0" fontId="14" fillId="0" borderId="1" xfId="0" applyFont="1" applyBorder="1" applyAlignment="1">
      <alignment vertical="top"/>
    </xf>
    <xf numFmtId="0" fontId="8" fillId="5" borderId="1" xfId="0" applyFont="1" applyFill="1" applyBorder="1">
      <alignment vertical="center"/>
    </xf>
    <xf numFmtId="0" fontId="8" fillId="0" borderId="1" xfId="0" applyFont="1" applyBorder="1">
      <alignment vertical="center"/>
    </xf>
    <xf numFmtId="0" fontId="1" fillId="0" borderId="0" xfId="0" applyFont="1" applyAlignment="1">
      <alignment vertical="bottom"/>
    </xf>
    <xf numFmtId="0" fontId="6" fillId="3" borderId="0" xfId="0" applyFont="1" applyFill="1" applyAlignment="1">
      <alignment vertical="top"/>
    </xf>
    <xf numFmtId="0" fontId="12" fillId="0" borderId="0" xfId="0" applyFont="1">
      <alignment vertical="center"/>
    </xf>
    <xf numFmtId="0" fontId="10" fillId="0" borderId="0" xfId="0" applyFont="1">
      <alignment vertical="center"/>
    </xf>
    <xf numFmtId="0" fontId="4" fillId="3" borderId="0" xfId="0" applyFont="1" applyFill="1" applyAlignment="1">
      <alignment vertical="top"/>
    </xf>
    <xf numFmtId="14" fontId="1" fillId="0" borderId="0" xfId="0" applyNumberFormat="1" applyFont="1" applyAlignment="1">
      <alignment vertical="bottom"/>
    </xf>
  </cellXfs>
  <cellStyles count="1">
    <cellStyle name="常规" xfId="0" builtinId="0"/>
  </cellStyles>
  <dxfs count="0"/>
  <tableStyles defaultTableStyle="TableStyleMedium2" defaultPivotStyle="PivotStyleLight16" count="0"/>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www.wps.cn/officeDocument/2020/cellImage" Target="cellimages.xml"/><Relationship Id="rId6" Type="http://schemas.openxmlformats.org/officeDocument/2006/relationships/sharedStrings" Target="sharedStrings.xml"/><Relationship Id="rId7" Type="http://schemas.openxmlformats.org/officeDocument/2006/relationships/styles" Target="styles.xml"/><Relationship Id="rId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BN133"/>
  <sheetViews>
    <sheetView tabSelected="1" workbookViewId="0" topLeftCell="B84" zoomScale="78">
      <selection activeCell="E105" sqref="E105"/>
    </sheetView>
  </sheetViews>
  <sheetFormatPr defaultRowHeight="14.4" defaultColWidth="9"/>
  <cols>
    <col min="1" max="1" customWidth="1" width="5.5546875" style="0"/>
    <col min="2" max="2" customWidth="1" width="52.33203" style="1"/>
    <col min="3" max="3" customWidth="1" width="37.441406" style="1"/>
    <col min="4" max="4" customWidth="1" width="9.441406" style="0"/>
    <col min="5" max="5" customWidth="1" width="8.6640625" style="0"/>
    <col min="6" max="6" customWidth="1" width="51.21875" style="0"/>
    <col min="7" max="7" customWidth="1" width="13.0" style="0"/>
    <col min="8" max="8" customWidth="1" width="14.6640625" style="0"/>
    <col min="9" max="9" customWidth="1" width="10.441406" style="0"/>
    <col min="10" max="256" customWidth="1" width="8.6640625" style="0"/>
    <col min="257" max="257" customWidth="1" width="9.0" style="0"/>
  </cols>
  <sheetData>
    <row r="1" spans="8:8" ht="23.25" customHeight="1">
      <c r="B1" s="2" t="s">
        <v>0</v>
      </c>
    </row>
    <row r="3" spans="8:8" ht="15.25">
      <c r="B3" s="3" t="s">
        <v>1</v>
      </c>
      <c r="C3" s="4"/>
    </row>
    <row r="4" spans="8:8" ht="15.1">
      <c r="B4" s="3" t="s">
        <v>2</v>
      </c>
      <c r="C4" s="5" t="s">
        <v>697</v>
      </c>
    </row>
    <row r="5" spans="8:8" ht="15.0" customHeight="1">
      <c r="B5" s="3" t="s">
        <v>3</v>
      </c>
      <c r="C5" s="6" t="s">
        <v>696</v>
      </c>
    </row>
    <row r="6" spans="8:8" ht="15.0" customHeight="1">
      <c r="B6" s="3" t="s">
        <v>4</v>
      </c>
      <c r="C6" s="4"/>
    </row>
    <row r="7" spans="8:8" ht="15.0" customHeight="1">
      <c r="B7" s="3"/>
      <c r="C7" s="7"/>
    </row>
    <row r="8" spans="8:8" ht="15.0" customHeight="1">
      <c r="A8">
        <v>1.0</v>
      </c>
      <c r="B8" s="3" t="s">
        <v>5</v>
      </c>
      <c r="C8" s="6" t="s">
        <v>695</v>
      </c>
    </row>
    <row r="9" spans="8:8" ht="14.1" customHeight="1">
      <c r="A9">
        <v>2.0</v>
      </c>
      <c r="B9" s="3" t="s">
        <v>6</v>
      </c>
      <c r="C9" s="8" t="s">
        <v>181</v>
      </c>
    </row>
    <row r="10" spans="8:8" ht="14.1" customHeight="1">
      <c r="A10">
        <v>3.0</v>
      </c>
      <c r="B10" s="3" t="s">
        <v>8</v>
      </c>
      <c r="C10" s="9" t="s">
        <v>184</v>
      </c>
    </row>
    <row r="11" spans="8:8" ht="14.1" customHeight="1">
      <c r="B11" s="10" t="s">
        <v>233</v>
      </c>
      <c r="C11" s="11" t="s">
        <v>707</v>
      </c>
    </row>
    <row r="12" spans="8:8" ht="15.0">
      <c r="B12" s="3" t="s">
        <v>234</v>
      </c>
      <c r="C12" s="4">
        <v>7.532989515E9</v>
      </c>
    </row>
    <row r="13" spans="8:8">
      <c r="A13">
        <v>4.0</v>
      </c>
      <c r="B13" s="3" t="s">
        <v>10</v>
      </c>
      <c r="C13" s="12"/>
    </row>
    <row r="14" spans="8:8" ht="14.1" customHeight="1">
      <c r="B14" s="13" t="s">
        <v>11</v>
      </c>
      <c r="C14" s="11" t="s">
        <v>699</v>
      </c>
    </row>
    <row r="15" spans="8:8" ht="14.1" customHeight="1">
      <c r="B15" s="13" t="s">
        <v>12</v>
      </c>
      <c r="C15" s="6" t="s">
        <v>698</v>
      </c>
    </row>
    <row r="16" spans="8:8" ht="14.1" customHeight="1">
      <c r="B16" s="13" t="s">
        <v>14</v>
      </c>
      <c r="C16" s="6" t="s">
        <v>700</v>
      </c>
    </row>
    <row r="17" spans="8:8" ht="14.1" customHeight="1">
      <c r="B17" s="14" t="s">
        <v>230</v>
      </c>
      <c r="C17" s="11" t="s">
        <v>701</v>
      </c>
    </row>
    <row r="18" spans="8:8" ht="14.1" customHeight="1">
      <c r="B18" s="13" t="s">
        <v>13</v>
      </c>
      <c r="C18" s="15"/>
    </row>
    <row r="19" spans="8:8" ht="14.1" customHeight="1">
      <c r="B19" s="13" t="s">
        <v>15</v>
      </c>
      <c r="C19" s="6" t="s">
        <v>589</v>
      </c>
    </row>
    <row r="20" spans="8:8" ht="14.1" customHeight="1">
      <c r="B20" s="13" t="s">
        <v>16</v>
      </c>
      <c r="C20" s="4" t="s">
        <v>266</v>
      </c>
    </row>
    <row r="21" spans="8:8" ht="14.1" customHeight="1">
      <c r="B21" s="13" t="s">
        <v>17</v>
      </c>
      <c r="C21" s="4"/>
    </row>
    <row r="22" spans="8:8" ht="14.1" customHeight="1">
      <c r="A22">
        <v>5.0</v>
      </c>
      <c r="B22" s="3" t="s">
        <v>18</v>
      </c>
      <c r="C22" s="16" t="s">
        <v>500</v>
      </c>
    </row>
    <row r="23" spans="8:8" ht="14.1" customHeight="1">
      <c r="A23">
        <v>6.0</v>
      </c>
      <c r="B23" s="3" t="s">
        <v>19</v>
      </c>
      <c r="C23" s="17">
        <v>14.0</v>
      </c>
    </row>
    <row r="24" spans="8:8" ht="15.1">
      <c r="A24">
        <v>7.0</v>
      </c>
      <c r="B24" s="3" t="s">
        <v>20</v>
      </c>
      <c r="C24" s="17">
        <v>14.0</v>
      </c>
    </row>
    <row r="25" spans="8:8" ht="15.1">
      <c r="A25">
        <v>8.0</v>
      </c>
      <c r="B25" s="3" t="s">
        <v>21</v>
      </c>
      <c r="C25" s="16" t="s">
        <v>703</v>
      </c>
    </row>
    <row r="26" spans="8:8" ht="15.1">
      <c r="A26">
        <v>9.0</v>
      </c>
      <c r="B26" s="3" t="s">
        <v>22</v>
      </c>
      <c r="C26" s="8" t="s">
        <v>187</v>
      </c>
    </row>
    <row r="27" spans="8:8" ht="14.1" customHeight="1">
      <c r="A27">
        <v>10.0</v>
      </c>
      <c r="B27" s="3" t="s">
        <v>23</v>
      </c>
      <c r="C27" s="12"/>
    </row>
    <row r="28" spans="8:8" ht="15.1">
      <c r="B28" s="13" t="s">
        <v>24</v>
      </c>
      <c r="C28" s="17">
        <v>3.0</v>
      </c>
    </row>
    <row r="29" spans="8:8" ht="14.1" customHeight="1">
      <c r="B29" s="13" t="s">
        <v>26</v>
      </c>
      <c r="C29" s="17">
        <v>1.0</v>
      </c>
    </row>
    <row r="30" spans="8:8" ht="14.1" customHeight="1">
      <c r="B30" s="13" t="s">
        <v>243</v>
      </c>
      <c r="C30" s="17">
        <v>1.0</v>
      </c>
    </row>
    <row r="31" spans="8:8" ht="14.1" customHeight="1">
      <c r="B31" s="13" t="s">
        <v>30</v>
      </c>
      <c r="C31" s="17">
        <v>1.0</v>
      </c>
    </row>
    <row r="32" spans="8:8" ht="14.1" customHeight="1">
      <c r="B32" s="13" t="s">
        <v>32</v>
      </c>
      <c r="C32" s="17">
        <v>0.0</v>
      </c>
    </row>
    <row r="33" spans="8:8" ht="15.0" customHeight="1">
      <c r="B33" s="13" t="s">
        <v>34</v>
      </c>
      <c r="C33" s="17">
        <v>0.0</v>
      </c>
    </row>
    <row r="34" spans="8:8" ht="15.0" customHeight="1">
      <c r="B34" s="13" t="s">
        <v>36</v>
      </c>
      <c r="C34" s="17">
        <v>1.0</v>
      </c>
    </row>
    <row r="35" spans="8:8" ht="15.0" customHeight="1">
      <c r="B35" s="13" t="s">
        <v>37</v>
      </c>
      <c r="C35" s="17">
        <v>0.0</v>
      </c>
    </row>
    <row r="36" spans="8:8" ht="15.0" customHeight="1">
      <c r="B36" s="13" t="s">
        <v>38</v>
      </c>
      <c r="C36" s="17">
        <v>1.0</v>
      </c>
    </row>
    <row r="37" spans="8:8" ht="15.0" customHeight="1">
      <c r="B37" s="13" t="s">
        <v>39</v>
      </c>
      <c r="C37" s="17">
        <v>0.0</v>
      </c>
    </row>
    <row r="38" spans="8:8" ht="15.0" customHeight="1">
      <c r="A38" s="18"/>
      <c r="B38" s="13" t="s">
        <v>40</v>
      </c>
      <c r="C38" s="17">
        <v>1.0</v>
      </c>
    </row>
    <row r="39" spans="8:8" ht="15.0" customHeight="1">
      <c r="B39" s="13" t="s">
        <v>41</v>
      </c>
      <c r="C39" s="17">
        <v>0.0</v>
      </c>
    </row>
    <row r="40" spans="8:8" ht="15.0" customHeight="1">
      <c r="B40" s="13" t="s">
        <v>25</v>
      </c>
      <c r="C40" s="17" t="s">
        <v>704</v>
      </c>
    </row>
    <row r="41" spans="8:8" ht="15.0" customHeight="1">
      <c r="B41" s="13" t="s">
        <v>27</v>
      </c>
      <c r="C41" s="17">
        <v>0.0</v>
      </c>
    </row>
    <row r="42" spans="8:8" ht="15.0" customHeight="1">
      <c r="B42" s="13" t="s">
        <v>29</v>
      </c>
      <c r="C42" s="17">
        <v>0.0</v>
      </c>
    </row>
    <row r="43" spans="8:8" ht="15.0" customHeight="1">
      <c r="B43" s="13" t="s">
        <v>31</v>
      </c>
      <c r="C43" s="17">
        <v>0.0</v>
      </c>
    </row>
    <row r="44" spans="8:8" ht="15.0" customHeight="1">
      <c r="B44" s="13" t="s">
        <v>33</v>
      </c>
      <c r="C44" s="17">
        <v>0.0</v>
      </c>
    </row>
    <row r="45" spans="8:8" ht="15.0" customHeight="1">
      <c r="B45" s="13" t="s">
        <v>35</v>
      </c>
      <c r="C45" s="17">
        <v>0.0</v>
      </c>
    </row>
    <row r="46" spans="8:8" ht="15.0" customHeight="1">
      <c r="A46">
        <v>11.0</v>
      </c>
      <c r="B46" s="19" t="s">
        <v>42</v>
      </c>
      <c r="C46" s="12"/>
    </row>
    <row r="47" spans="8:8" ht="15.0" customHeight="1">
      <c r="B47" s="13" t="s">
        <v>44</v>
      </c>
      <c r="C47" s="20" t="s">
        <v>406</v>
      </c>
    </row>
    <row r="48" spans="8:8" ht="15.0" customHeight="1">
      <c r="B48" s="13" t="s">
        <v>45</v>
      </c>
      <c r="C48" s="16" t="s">
        <v>240</v>
      </c>
    </row>
    <row r="49" spans="8:8" ht="15.0" customHeight="1">
      <c r="B49" s="13" t="s">
        <v>46</v>
      </c>
      <c r="C49" s="16" t="s">
        <v>400</v>
      </c>
    </row>
    <row r="50" spans="8:8" ht="15.0" customHeight="1">
      <c r="B50" s="13" t="s">
        <v>47</v>
      </c>
      <c r="C50" s="16" t="s">
        <v>400</v>
      </c>
    </row>
    <row r="51" spans="8:8" ht="15.0" customHeight="1">
      <c r="A51">
        <v>12.0</v>
      </c>
      <c r="B51" s="21" t="s">
        <v>48</v>
      </c>
      <c r="C51" s="22" t="s">
        <v>192</v>
      </c>
    </row>
    <row r="52" spans="8:8" ht="15.0" customHeight="1">
      <c r="A52">
        <v>13.0</v>
      </c>
      <c r="B52" s="1" t="s">
        <v>50</v>
      </c>
      <c r="C52" s="23">
        <v>0.0</v>
      </c>
    </row>
    <row r="53" spans="8:8" ht="15.0" customHeight="1">
      <c r="A53">
        <v>14.0</v>
      </c>
      <c r="B53" s="19" t="s">
        <v>43</v>
      </c>
      <c r="C53" s="17" t="s">
        <v>563</v>
      </c>
    </row>
    <row r="54" spans="8:8" ht="15.0" customHeight="1">
      <c r="A54">
        <v>15.0</v>
      </c>
      <c r="B54" s="3" t="s">
        <v>52</v>
      </c>
      <c r="C54" s="12"/>
    </row>
    <row r="55" spans="8:8" ht="15.0" customHeight="1">
      <c r="B55" s="13" t="s">
        <v>53</v>
      </c>
      <c r="C55" s="24" t="s">
        <v>54</v>
      </c>
      <c r="F55" t="s">
        <v>267</v>
      </c>
    </row>
    <row r="56" spans="8:8" ht="15.0" customHeight="1">
      <c r="B56" s="13" t="s">
        <v>55</v>
      </c>
      <c r="C56" s="24" t="s">
        <v>54</v>
      </c>
      <c r="G56" s="25" t="s">
        <v>313</v>
      </c>
      <c r="H56" s="25"/>
    </row>
    <row r="57" spans="8:8" ht="15.0" customHeight="1">
      <c r="A57" s="18"/>
      <c r="B57" s="14" t="s">
        <v>56</v>
      </c>
      <c r="C57" s="17">
        <v>16.0</v>
      </c>
      <c r="E57" s="26"/>
      <c r="F57" s="27"/>
      <c r="G57" s="28" t="s">
        <v>312</v>
      </c>
      <c r="H57" s="28" t="s">
        <v>59</v>
      </c>
    </row>
    <row r="58" spans="8:8" ht="15.0" customHeight="1">
      <c r="B58" s="14" t="s">
        <v>57</v>
      </c>
      <c r="C58" s="24" t="s">
        <v>54</v>
      </c>
      <c r="F58" s="29" t="s">
        <v>268</v>
      </c>
      <c r="G58" s="30">
        <v>23.0</v>
      </c>
      <c r="H58" s="30"/>
    </row>
    <row r="59" spans="8:8" ht="15.1">
      <c r="B59" s="13" t="s">
        <v>58</v>
      </c>
      <c r="C59" s="24" t="s">
        <v>54</v>
      </c>
      <c r="F59" s="29" t="s">
        <v>269</v>
      </c>
      <c r="G59" s="30">
        <v>23.0</v>
      </c>
      <c r="H59" s="30"/>
    </row>
    <row r="60" spans="8:8" ht="15.0" customHeight="1">
      <c r="B60" s="13" t="s">
        <v>60</v>
      </c>
      <c r="C60" s="24" t="s">
        <v>54</v>
      </c>
      <c r="F60" s="29" t="s">
        <v>60</v>
      </c>
      <c r="G60" s="30">
        <v>23.0</v>
      </c>
      <c r="H60" s="30"/>
    </row>
    <row r="61" spans="8:8" ht="15.0" customHeight="1">
      <c r="B61" s="13" t="s">
        <v>61</v>
      </c>
      <c r="C61" s="24" t="s">
        <v>54</v>
      </c>
      <c r="F61" s="29" t="s">
        <v>61</v>
      </c>
      <c r="G61" s="30">
        <v>23.0</v>
      </c>
      <c r="H61" s="30"/>
    </row>
    <row r="62" spans="8:8" ht="15.0" customHeight="1">
      <c r="B62" s="13" t="s">
        <v>62</v>
      </c>
      <c r="C62" s="24" t="s">
        <v>54</v>
      </c>
      <c r="F62" s="29" t="s">
        <v>270</v>
      </c>
      <c r="G62" s="31">
        <v>11.0</v>
      </c>
      <c r="H62" s="30">
        <v>12.0</v>
      </c>
    </row>
    <row r="63" spans="8:8" ht="15.0" customHeight="1">
      <c r="B63" s="13" t="s">
        <v>63</v>
      </c>
      <c r="C63" s="24" t="s">
        <v>54</v>
      </c>
      <c r="F63" s="32" t="s">
        <v>63</v>
      </c>
      <c r="G63" s="30"/>
      <c r="H63" s="30"/>
    </row>
    <row r="64" spans="8:8" ht="15.0" customHeight="1">
      <c r="B64" s="13" t="s">
        <v>241</v>
      </c>
      <c r="C64" s="33">
        <v>1.0</v>
      </c>
      <c r="F64" s="34" t="s">
        <v>311</v>
      </c>
      <c r="G64" s="30" t="s">
        <v>188</v>
      </c>
      <c r="H64" s="35"/>
    </row>
    <row r="65" spans="8:8" ht="15.0" customHeight="1">
      <c r="A65">
        <v>16.0</v>
      </c>
      <c r="B65" s="36" t="s">
        <v>64</v>
      </c>
      <c r="C65" s="12"/>
    </row>
    <row r="66" spans="8:8" ht="15.0" customHeight="1">
      <c r="B66" s="13" t="s">
        <v>65</v>
      </c>
      <c r="C66" s="23" t="s">
        <v>66</v>
      </c>
      <c r="F66" s="37" t="s">
        <v>292</v>
      </c>
    </row>
    <row r="67" spans="8:8" ht="15.0" customHeight="1">
      <c r="B67" s="13" t="s">
        <v>67</v>
      </c>
      <c r="C67" s="23" t="s">
        <v>195</v>
      </c>
    </row>
    <row r="68" spans="8:8" ht="15.0" customHeight="1">
      <c r="B68" s="13" t="s">
        <v>69</v>
      </c>
      <c r="C68" s="22" t="s">
        <v>198</v>
      </c>
      <c r="F68" s="38" t="s">
        <v>296</v>
      </c>
      <c r="G68" s="39"/>
    </row>
    <row r="69" spans="8:8" ht="15.0" customHeight="1">
      <c r="B69" s="13" t="s">
        <v>71</v>
      </c>
      <c r="C69" s="8" t="s">
        <v>206</v>
      </c>
      <c r="F69" s="40" t="s">
        <v>293</v>
      </c>
      <c r="G69" s="30" t="s">
        <v>295</v>
      </c>
    </row>
    <row r="70" spans="8:8" ht="15.65">
      <c r="B70" s="13" t="s">
        <v>73</v>
      </c>
      <c r="C70" s="22" t="s">
        <v>215</v>
      </c>
      <c r="F70" s="40" t="s">
        <v>297</v>
      </c>
      <c r="G70" s="30" t="s">
        <v>295</v>
      </c>
    </row>
    <row r="71" spans="8:8" ht="15.0" customHeight="1">
      <c r="B71" s="13" t="s">
        <v>75</v>
      </c>
      <c r="C71" s="24" t="s">
        <v>217</v>
      </c>
      <c r="F71" s="40" t="s">
        <v>298</v>
      </c>
      <c r="G71" s="30" t="s">
        <v>295</v>
      </c>
    </row>
    <row r="72" spans="8:8" ht="15.0" customHeight="1">
      <c r="B72" s="13" t="s">
        <v>77</v>
      </c>
      <c r="C72" s="22" t="s">
        <v>219</v>
      </c>
      <c r="F72" s="40" t="s">
        <v>299</v>
      </c>
      <c r="G72" s="30" t="s">
        <v>295</v>
      </c>
    </row>
    <row r="73" spans="8:8" ht="15.0" customHeight="1">
      <c r="B73" s="13" t="s">
        <v>79</v>
      </c>
      <c r="C73" s="24" t="s">
        <v>220</v>
      </c>
    </row>
    <row r="74" spans="8:8" ht="15.0" customHeight="1">
      <c r="B74" s="13" t="s">
        <v>81</v>
      </c>
      <c r="C74" s="24" t="s">
        <v>220</v>
      </c>
      <c r="F74" s="38" t="s">
        <v>300</v>
      </c>
      <c r="G74" s="39"/>
    </row>
    <row r="75" spans="8:8" ht="15.0" customHeight="1">
      <c r="B75" s="13" t="s">
        <v>82</v>
      </c>
      <c r="C75" s="8" t="s">
        <v>208</v>
      </c>
      <c r="F75" s="40" t="s">
        <v>304</v>
      </c>
      <c r="G75" s="30" t="s">
        <v>295</v>
      </c>
    </row>
    <row r="76" spans="8:8" ht="15.0" customHeight="1">
      <c r="B76" s="13" t="s">
        <v>40</v>
      </c>
      <c r="C76" s="24" t="s">
        <v>271</v>
      </c>
      <c r="F76" s="40" t="s">
        <v>302</v>
      </c>
      <c r="G76" s="30" t="s">
        <v>295</v>
      </c>
    </row>
    <row r="77" spans="8:8" ht="15.0" customHeight="1">
      <c r="B77" s="13" t="s">
        <v>85</v>
      </c>
      <c r="C77" s="41" t="s">
        <v>225</v>
      </c>
      <c r="F77" s="40" t="s">
        <v>301</v>
      </c>
      <c r="G77" s="30" t="s">
        <v>295</v>
      </c>
    </row>
    <row r="78" spans="8:8" ht="15.0" customHeight="1">
      <c r="B78" s="13" t="s">
        <v>86</v>
      </c>
      <c r="C78" s="16"/>
      <c r="F78" s="40" t="s">
        <v>303</v>
      </c>
      <c r="G78" s="30" t="s">
        <v>295</v>
      </c>
    </row>
    <row r="79" spans="8:8" ht="15.0" customHeight="1">
      <c r="B79" s="42" t="s">
        <v>87</v>
      </c>
      <c r="C79" s="17">
        <v>2.0</v>
      </c>
      <c r="F79" s="40" t="s">
        <v>305</v>
      </c>
      <c r="G79" s="30" t="s">
        <v>295</v>
      </c>
    </row>
    <row r="80" spans="8:8" ht="15.0" customHeight="1">
      <c r="A80">
        <v>17.0</v>
      </c>
      <c r="B80" s="36" t="s">
        <v>88</v>
      </c>
      <c r="C80" s="43"/>
    </row>
    <row r="81" spans="8:8" ht="15.0" customHeight="1">
      <c r="A81">
        <v>18.0</v>
      </c>
      <c r="B81" s="36" t="s">
        <v>89</v>
      </c>
      <c r="C81" s="43"/>
      <c r="F81" s="38" t="s">
        <v>306</v>
      </c>
      <c r="G81" s="39"/>
    </row>
    <row r="82" spans="8:8" ht="15.0" customHeight="1">
      <c r="A82">
        <v>19.0</v>
      </c>
      <c r="B82" s="36" t="s">
        <v>228</v>
      </c>
      <c r="C82" s="17" t="s">
        <v>238</v>
      </c>
      <c r="F82" s="40" t="s">
        <v>304</v>
      </c>
      <c r="G82" s="30" t="s">
        <v>295</v>
      </c>
    </row>
    <row r="83" spans="8:8" ht="15.0" customHeight="1">
      <c r="B83" s="42" t="s">
        <v>229</v>
      </c>
      <c r="C83" s="17">
        <v>0.0</v>
      </c>
      <c r="F83" s="40" t="s">
        <v>307</v>
      </c>
      <c r="G83" s="30" t="s">
        <v>295</v>
      </c>
    </row>
    <row r="84" spans="8:8" ht="15.0" customHeight="1">
      <c r="B84" s="42" t="s">
        <v>232</v>
      </c>
      <c r="C84" s="17"/>
      <c r="F84" s="40" t="s">
        <v>308</v>
      </c>
      <c r="G84" s="30" t="s">
        <v>295</v>
      </c>
    </row>
    <row r="85" spans="8:8" ht="15.0" customHeight="1">
      <c r="A85">
        <v>20.0</v>
      </c>
      <c r="B85" s="36" t="s">
        <v>90</v>
      </c>
      <c r="C85" s="12"/>
      <c r="F85" s="40" t="s">
        <v>309</v>
      </c>
      <c r="G85" s="30" t="s">
        <v>294</v>
      </c>
    </row>
    <row r="86" spans="8:8" ht="15.0" customHeight="1">
      <c r="A86">
        <v>21.0</v>
      </c>
      <c r="B86" s="36" t="s">
        <v>91</v>
      </c>
      <c r="C86" s="44">
        <v>18.614284</v>
      </c>
    </row>
    <row r="87" spans="8:8" ht="15.0" customHeight="1">
      <c r="A87">
        <v>22.0</v>
      </c>
      <c r="B87" s="36" t="s">
        <v>92</v>
      </c>
      <c r="C87" s="44">
        <v>73.902027</v>
      </c>
    </row>
    <row r="88" spans="8:8" ht="15.0" customHeight="1">
      <c r="A88">
        <v>23.0</v>
      </c>
      <c r="B88" s="36" t="s">
        <v>93</v>
      </c>
      <c r="C88" s="17" t="s">
        <v>705</v>
      </c>
    </row>
    <row r="89" spans="8:8" ht="15.0" customHeight="1">
      <c r="A89">
        <v>24.0</v>
      </c>
      <c r="B89" s="36" t="s">
        <v>94</v>
      </c>
      <c r="C89" s="17" t="s">
        <v>186</v>
      </c>
    </row>
    <row r="90" spans="8:8">
      <c r="A90">
        <v>25.0</v>
      </c>
      <c r="B90" s="45" t="s">
        <v>235</v>
      </c>
      <c r="C90" s="46" t="s">
        <v>315</v>
      </c>
    </row>
    <row r="91" spans="8:8" ht="15.0">
      <c r="A91">
        <v>26.0</v>
      </c>
      <c r="B91" s="45" t="s">
        <v>310</v>
      </c>
      <c r="C91" s="46" t="s">
        <v>188</v>
      </c>
    </row>
    <row r="92" spans="8:8" ht="15.0">
      <c r="A92">
        <v>27.0</v>
      </c>
      <c r="B92" s="45" t="s">
        <v>290</v>
      </c>
      <c r="C92" s="47">
        <v>4.0</v>
      </c>
    </row>
    <row r="93" spans="8:8" ht="15.0">
      <c r="A93">
        <v>28.0</v>
      </c>
      <c r="B93" s="45" t="s">
        <v>291</v>
      </c>
      <c r="C93" s="47" t="s">
        <v>594</v>
      </c>
    </row>
    <row r="94" spans="8:8">
      <c r="B94" s="48"/>
      <c r="C94" s="49"/>
    </row>
    <row r="95" spans="8:8">
      <c r="C95" s="50" t="s">
        <v>247</v>
      </c>
      <c r="D95" s="51" t="s">
        <v>248</v>
      </c>
      <c r="E95" s="51" t="s">
        <v>249</v>
      </c>
      <c r="F95" s="51" t="s">
        <v>250</v>
      </c>
    </row>
    <row r="96" spans="8:8">
      <c r="C96" s="52"/>
      <c r="D96" s="51" t="s">
        <v>251</v>
      </c>
      <c r="E96" s="51" t="s">
        <v>251</v>
      </c>
      <c r="F96" s="51" t="s">
        <v>252</v>
      </c>
    </row>
    <row r="97" spans="8:8" ht="15.0">
      <c r="C97" s="53" t="s">
        <v>244</v>
      </c>
      <c r="D97" s="54">
        <v>10.0</v>
      </c>
      <c r="E97" s="55">
        <v>15.1</v>
      </c>
      <c r="F97" s="56">
        <f t="shared" si="0" ref="F97:F130">E97*D97</f>
        <v>151.0</v>
      </c>
    </row>
    <row r="98" spans="8:8" ht="15.0">
      <c r="C98" s="57" t="s">
        <v>279</v>
      </c>
      <c r="D98" s="54">
        <v>5.2</v>
      </c>
      <c r="E98" s="54">
        <v>9.9</v>
      </c>
      <c r="F98" s="56">
        <f t="shared" si="0"/>
        <v>51.480000000000004</v>
      </c>
    </row>
    <row r="99" spans="8:8" ht="15.0">
      <c r="C99" s="53" t="s">
        <v>240</v>
      </c>
      <c r="D99" s="54">
        <v>3.6</v>
      </c>
      <c r="E99" s="54">
        <v>4.2</v>
      </c>
      <c r="F99" s="56">
        <f t="shared" si="0"/>
        <v>15.120000000000001</v>
      </c>
    </row>
    <row r="100" spans="8:8" ht="15.0">
      <c r="C100" s="57" t="s">
        <v>36</v>
      </c>
      <c r="D100" s="54">
        <v>4.2</v>
      </c>
      <c r="E100" s="54">
        <v>6.3</v>
      </c>
      <c r="F100" s="56">
        <f t="shared" si="0"/>
        <v>26.46</v>
      </c>
    </row>
    <row r="101" spans="8:8" ht="15.0">
      <c r="C101" s="53" t="s">
        <v>276</v>
      </c>
      <c r="D101" s="54">
        <v>12.1</v>
      </c>
      <c r="E101" s="54">
        <v>9.9</v>
      </c>
      <c r="F101" s="56">
        <f t="shared" si="0"/>
        <v>119.79</v>
      </c>
    </row>
    <row r="102" spans="8:8" ht="15.0">
      <c r="C102" s="57" t="s">
        <v>279</v>
      </c>
      <c r="D102" s="55">
        <v>6.8</v>
      </c>
      <c r="E102" s="55">
        <v>3.6</v>
      </c>
      <c r="F102" s="56">
        <f t="shared" si="0"/>
        <v>24.48</v>
      </c>
    </row>
    <row r="103" spans="8:8" ht="15.0">
      <c r="C103" s="53" t="s">
        <v>240</v>
      </c>
      <c r="D103" s="55">
        <v>6.5</v>
      </c>
      <c r="E103" s="54">
        <v>3.3</v>
      </c>
      <c r="F103" s="56">
        <f t="shared" si="0"/>
        <v>21.45</v>
      </c>
    </row>
    <row r="104" spans="8:8" ht="15.0">
      <c r="C104" s="53" t="s">
        <v>28</v>
      </c>
      <c r="D104" s="55">
        <v>8.1</v>
      </c>
      <c r="E104" s="55">
        <v>7.8</v>
      </c>
      <c r="F104" s="56">
        <f t="shared" si="0"/>
        <v>63.17999999999999</v>
      </c>
    </row>
    <row r="105" spans="8:8" ht="15.0">
      <c r="C105" s="53" t="s">
        <v>277</v>
      </c>
      <c r="D105" s="55">
        <v>3.8</v>
      </c>
      <c r="E105" s="55">
        <v>5.7</v>
      </c>
      <c r="F105" s="56">
        <f t="shared" si="0"/>
        <v>21.66</v>
      </c>
    </row>
    <row r="106" spans="8:8">
      <c r="C106" s="53" t="s">
        <v>279</v>
      </c>
      <c r="D106" s="55"/>
      <c r="E106" s="54"/>
      <c r="F106" s="56">
        <f t="shared" si="0"/>
        <v>0.0</v>
      </c>
    </row>
    <row r="107" spans="8:8">
      <c r="C107" s="53" t="s">
        <v>240</v>
      </c>
      <c r="D107" s="55"/>
      <c r="E107" s="55"/>
      <c r="F107" s="56">
        <f t="shared" si="0"/>
        <v>0.0</v>
      </c>
    </row>
    <row r="108" spans="8:8">
      <c r="C108" s="53" t="s">
        <v>39</v>
      </c>
      <c r="D108" s="55"/>
      <c r="E108" s="55"/>
      <c r="F108" s="56">
        <f t="shared" si="0"/>
        <v>0.0</v>
      </c>
    </row>
    <row r="109" spans="8:8">
      <c r="C109" s="53" t="s">
        <v>37</v>
      </c>
      <c r="D109" s="55"/>
      <c r="E109" s="55"/>
      <c r="F109" s="56">
        <f t="shared" si="0"/>
        <v>0.0</v>
      </c>
    </row>
    <row r="110" spans="8:8">
      <c r="C110" s="53" t="s">
        <v>239</v>
      </c>
      <c r="D110" s="55"/>
      <c r="E110" s="55"/>
      <c r="F110" s="56">
        <f t="shared" si="0"/>
        <v>0.0</v>
      </c>
    </row>
    <row r="111" spans="8:8">
      <c r="C111" s="53" t="s">
        <v>240</v>
      </c>
      <c r="D111" s="55"/>
      <c r="E111" s="55"/>
      <c r="F111" s="56">
        <f t="shared" si="0"/>
        <v>0.0</v>
      </c>
    </row>
    <row r="112" spans="8:8">
      <c r="C112" s="57" t="s">
        <v>253</v>
      </c>
      <c r="D112" s="55"/>
      <c r="E112" s="55"/>
      <c r="F112" s="56">
        <f t="shared" si="0"/>
        <v>0.0</v>
      </c>
    </row>
    <row r="113" spans="8:8">
      <c r="C113" s="57" t="s">
        <v>254</v>
      </c>
      <c r="D113" s="55"/>
      <c r="E113" s="55"/>
      <c r="F113" s="56">
        <f t="shared" si="0"/>
        <v>0.0</v>
      </c>
    </row>
    <row r="114" spans="8:8">
      <c r="C114" s="57" t="s">
        <v>255</v>
      </c>
      <c r="D114" s="55"/>
      <c r="E114" s="55"/>
      <c r="F114" s="56">
        <f t="shared" si="0"/>
        <v>0.0</v>
      </c>
    </row>
    <row r="115" spans="8:8">
      <c r="C115" s="53" t="s">
        <v>279</v>
      </c>
      <c r="D115" s="55"/>
      <c r="E115" s="55"/>
      <c r="F115" s="56">
        <f t="shared" si="0"/>
        <v>0.0</v>
      </c>
    </row>
    <row r="116" spans="8:8">
      <c r="C116" s="53" t="s">
        <v>280</v>
      </c>
      <c r="D116" s="55"/>
      <c r="E116" s="55"/>
      <c r="F116" s="56">
        <f t="shared" si="0"/>
        <v>0.0</v>
      </c>
    </row>
    <row r="117" spans="8:8">
      <c r="C117" s="53" t="s">
        <v>281</v>
      </c>
      <c r="D117" s="55"/>
      <c r="E117" s="55"/>
      <c r="F117" s="56">
        <f t="shared" si="0"/>
        <v>0.0</v>
      </c>
    </row>
    <row r="118" spans="8:8">
      <c r="C118" s="53" t="s">
        <v>282</v>
      </c>
      <c r="D118" s="55"/>
      <c r="E118" s="55"/>
      <c r="F118" s="56">
        <f t="shared" si="0"/>
        <v>0.0</v>
      </c>
    </row>
    <row r="119" spans="8:8">
      <c r="C119" s="53" t="s">
        <v>283</v>
      </c>
      <c r="D119" s="55"/>
      <c r="E119" s="55"/>
      <c r="F119" s="56">
        <f t="shared" si="0"/>
        <v>0.0</v>
      </c>
    </row>
    <row r="120" spans="8:8">
      <c r="C120" s="53" t="s">
        <v>284</v>
      </c>
      <c r="D120" s="55"/>
      <c r="E120" s="55"/>
      <c r="F120" s="56">
        <f t="shared" si="0"/>
        <v>0.0</v>
      </c>
    </row>
    <row r="121" spans="8:8">
      <c r="C121" s="53" t="s">
        <v>285</v>
      </c>
      <c r="D121" s="55"/>
      <c r="E121" s="55"/>
      <c r="F121" s="56">
        <f t="shared" si="0"/>
        <v>0.0</v>
      </c>
    </row>
    <row r="122" spans="8:8">
      <c r="C122" s="53" t="s">
        <v>286</v>
      </c>
      <c r="D122" s="55"/>
      <c r="E122" s="55"/>
      <c r="F122" s="56">
        <f t="shared" si="0"/>
        <v>0.0</v>
      </c>
    </row>
    <row r="123" spans="8:8">
      <c r="C123" s="53" t="s">
        <v>287</v>
      </c>
      <c r="D123" s="55"/>
      <c r="E123" s="55"/>
      <c r="F123" s="56">
        <f t="shared" si="0"/>
        <v>0.0</v>
      </c>
    </row>
    <row r="124" spans="8:8">
      <c r="C124" s="53" t="s">
        <v>286</v>
      </c>
      <c r="D124" s="55"/>
      <c r="E124" s="55"/>
      <c r="F124" s="56">
        <f t="shared" si="0"/>
        <v>0.0</v>
      </c>
    </row>
    <row r="125" spans="8:8">
      <c r="C125" s="53" t="s">
        <v>289</v>
      </c>
      <c r="D125" s="55"/>
      <c r="E125" s="55"/>
      <c r="F125" s="56">
        <f t="shared" si="0"/>
        <v>0.0</v>
      </c>
    </row>
    <row r="126" spans="8:8">
      <c r="C126" s="58"/>
      <c r="D126" s="55"/>
      <c r="E126" s="55"/>
      <c r="F126" s="56">
        <f t="shared" si="0"/>
        <v>0.0</v>
      </c>
    </row>
    <row r="127" spans="8:8">
      <c r="C127" s="58"/>
      <c r="D127" s="55"/>
      <c r="E127" s="55"/>
      <c r="F127" s="56">
        <f t="shared" si="0"/>
        <v>0.0</v>
      </c>
    </row>
    <row r="128" spans="8:8">
      <c r="C128" s="58"/>
      <c r="D128" s="55"/>
      <c r="E128" s="55"/>
      <c r="F128" s="56">
        <f t="shared" si="0"/>
        <v>0.0</v>
      </c>
    </row>
    <row r="129" spans="8:8">
      <c r="C129" s="58"/>
      <c r="D129" s="55"/>
      <c r="E129" s="55"/>
      <c r="F129" s="56">
        <f t="shared" si="0"/>
        <v>0.0</v>
      </c>
    </row>
    <row r="130" spans="8:8">
      <c r="C130" s="58"/>
      <c r="D130" s="55"/>
      <c r="E130" s="55"/>
      <c r="F130" s="56">
        <f t="shared" si="0"/>
        <v>0.0</v>
      </c>
    </row>
    <row r="131" spans="8:8">
      <c r="C131" s="59" t="s">
        <v>256</v>
      </c>
      <c r="D131" s="56"/>
      <c r="E131" s="56"/>
      <c r="F131" s="60">
        <f>SUM(F97:F130)</f>
        <v>494.62000000000006</v>
      </c>
    </row>
    <row r="132" spans="8:8">
      <c r="C132" s="50" t="s">
        <v>257</v>
      </c>
      <c r="D132" s="56"/>
      <c r="E132" s="56"/>
      <c r="F132" s="55">
        <v>1.3</v>
      </c>
    </row>
    <row r="133" spans="8:8">
      <c r="C133" s="59" t="s">
        <v>258</v>
      </c>
      <c r="D133" s="61"/>
      <c r="E133" s="61"/>
      <c r="F133" s="61">
        <f>F132*F131</f>
        <v>643.0060000000001</v>
      </c>
    </row>
  </sheetData>
  <sheetProtection password="e16e" sheet="1" objects="1" scenarios="1"/>
  <mergeCells count="1">
    <mergeCell ref="G56:H56"/>
  </mergeCells>
  <dataValidations count="3">
    <dataValidation allowBlank="1" type="list" errorStyle="stop" showInputMessage="1" showErrorMessage="1" sqref="C58">
      <formula1>"Complete,Progress,=Reference!B32,=Reference!B33"</formula1>
    </dataValidation>
    <dataValidation allowBlank="1" type="list" errorStyle="stop" showInputMessage="1" showErrorMessage="1" sqref="C52">
      <formula1>"Free Hold,Lease Hold,Free hold,0"</formula1>
    </dataValidation>
    <dataValidation allowBlank="1" type="list" errorStyle="stop" showInputMessage="1" showErrorMessage="1" sqref="C97">
      <formula1>"Living,Attached Terrace,Kitchen,Dry Balcony,Dinning,Bath,WC,Passage,Common Toilet,Bedroom,Master Bedroom,Attached Toilet,Terrace,Passage,Store,Pooja,Servant Room,Balcony,Top Terrace,Loft,Mezzanine,Shop,Office,Height (Shop),Height (Mezzanine / Loft),Height"</formula1>
    </dataValidation>
  </dataValidations>
  <pageMargins left="0.7" right="0.7" top="0.75" bottom="0.75" header="0.511805555555555" footer="0.511805555555555"/>
  <extLst>
    <ext xmlns:x14="http://schemas.microsoft.com/office/spreadsheetml/2009/9/main" uri="{CCE6A557-97BC-4b89-ADB6-D9C93CAAB3DF}">
      <x14:dataValidations xmlns:xm="http://schemas.microsoft.com/office/excel/2006/main" count="24">
        <x14:dataValidation allowBlank="1" type="list" errorStyle="stop" showInputMessage="1" showErrorMessage="1">
          <x14:formula1>
            <xm:f>Reference!$B$26:$B$27</xm:f>
          </x14:formula1>
          <xm:sqref>C59:C63</xm:sqref>
        </x14:dataValidation>
        <x14:dataValidation allowBlank="1" type="list" errorStyle="stop" showInputMessage="1" showErrorMessage="1">
          <x14:formula1>
            <xm:f>Reference!$B$26:$B$27</xm:f>
          </x14:formula1>
          <xm:sqref>C55:C56</xm:sqref>
        </x14:dataValidation>
        <x14:dataValidation allowBlank="1" type="list" errorStyle="stop" showInputMessage="1" showErrorMessage="1">
          <x14:formula1>
            <xm:f>Reference!$E$112:$E$150</xm:f>
          </x14:formula1>
          <xm:sqref>C98:C130</xm:sqref>
        </x14:dataValidation>
        <x14:dataValidation allowBlank="1" type="list" errorStyle="stop" showInputMessage="1" showErrorMessage="1">
          <x14:formula1>
            <xm:f>Reference!$F$111:$F$116</xm:f>
          </x14:formula1>
          <xm:sqref>F132</xm:sqref>
        </x14:dataValidation>
        <x14:dataValidation allowBlank="1" type="list" errorStyle="stop" showInputMessage="1" showErrorMessage="1">
          <x14:formula1>
            <xm:f>Reference!$H$110:$H$111</xm:f>
          </x14:formula1>
          <xm:sqref>G82:G85</xm:sqref>
        </x14:dataValidation>
        <x14:dataValidation allowBlank="1" type="list" errorStyle="stop" showInputMessage="1" showErrorMessage="1">
          <x14:formula1>
            <xm:f>Reference!$H$110:$H$111</xm:f>
          </x14:formula1>
          <xm:sqref>G75:G79</xm:sqref>
        </x14:dataValidation>
        <x14:dataValidation allowBlank="1" type="list" errorStyle="stop" showInputMessage="1" showErrorMessage="1">
          <x14:formula1>
            <xm:f>Reference!$H$110:$H$111</xm:f>
          </x14:formula1>
          <xm:sqref>G69:G72</xm:sqref>
        </x14:dataValidation>
        <x14:dataValidation allowBlank="1" type="list" errorStyle="stop" showInputMessage="1" showErrorMessage="1">
          <x14:formula1>
            <xm:f>Reference!$H$113:$H$114</xm:f>
          </x14:formula1>
          <xm:sqref>G64</xm:sqref>
        </x14:dataValidation>
        <x14:dataValidation allowBlank="1" type="list" errorStyle="stop" showInputMessage="1" showErrorMessage="1">
          <x14:formula1>
            <xm:f>Reference!$H$113:$H$114</xm:f>
          </x14:formula1>
          <xm:sqref>C91</xm:sqref>
        </x14:dataValidation>
        <x14:dataValidation allowBlank="1" type="list" errorStyle="stop" showInputMessage="1" showErrorMessage="1">
          <x14:formula1>
            <xm:f>Reference!$B$9:$B$11</xm:f>
          </x14:formula1>
          <xm:sqref>C10</xm:sqref>
        </x14:dataValidation>
        <x14:dataValidation allowBlank="1" type="list" errorStyle="stop" showInputMessage="1" showErrorMessage="1">
          <x14:formula1>
            <xm:f>Reference!$B$2:$B$7</xm:f>
          </x14:formula1>
          <xm:sqref>C9</xm:sqref>
        </x14:dataValidation>
        <x14:dataValidation allowBlank="1" type="list" errorStyle="stop" showInputMessage="1" showErrorMessage="1">
          <x14:formula1>
            <xm:f>Reference!$B$115:$B$119</xm:f>
          </x14:formula1>
          <xm:sqref>C75</xm:sqref>
        </x14:dataValidation>
        <x14:dataValidation allowBlank="1" type="list" errorStyle="stop" showInputMessage="1" showErrorMessage="1">
          <x14:formula1>
            <xm:f>Reference!$B$50:$B$52</xm:f>
          </x14:formula1>
          <xm:sqref>C66</xm:sqref>
        </x14:dataValidation>
        <x14:dataValidation allowBlank="1" type="list" errorStyle="stop" showInputMessage="1" showErrorMessage="1">
          <x14:formula1>
            <xm:f>Reference!$B$121:$B$125</xm:f>
          </x14:formula1>
          <xm:sqref>C76</xm:sqref>
        </x14:dataValidation>
        <x14:dataValidation allowBlank="1" type="list" errorStyle="stop" showInputMessage="1" showErrorMessage="1">
          <x14:formula1>
            <xm:f>Reference!$B$99:$B$101</xm:f>
          </x14:formula1>
          <xm:sqref>C72</xm:sqref>
        </x14:dataValidation>
        <x14:dataValidation allowBlank="1" type="list" errorStyle="stop" showInputMessage="1" showErrorMessage="1">
          <x14:formula1>
            <xm:f>Reference!$B$76:$B$89</xm:f>
          </x14:formula1>
          <xm:sqref>C70</xm:sqref>
        </x14:dataValidation>
        <x14:dataValidation allowBlank="1" type="list" errorStyle="stop" showInputMessage="1" showErrorMessage="1">
          <x14:formula1>
            <xm:f>Reference!$B$68:$B$74</xm:f>
          </x14:formula1>
          <xm:sqref>C69</xm:sqref>
        </x14:dataValidation>
        <x14:dataValidation allowBlank="1" type="list" errorStyle="stop" showInputMessage="1" showErrorMessage="1">
          <x14:formula1>
            <xm:f>Reference!$B$58:$B$66</xm:f>
          </x14:formula1>
          <xm:sqref>C68</xm:sqref>
        </x14:dataValidation>
        <x14:dataValidation allowBlank="1" type="list" errorStyle="stop" showInputMessage="1" showErrorMessage="1">
          <x14:formula1>
            <xm:f>Reference!$B$91:$B$97</xm:f>
          </x14:formula1>
          <xm:sqref>C71</xm:sqref>
        </x14:dataValidation>
        <x14:dataValidation allowBlank="1" type="list" errorStyle="stop" showInputMessage="1" showErrorMessage="1">
          <x14:formula1>
            <xm:f>Reference!$B$13:$B$15</xm:f>
          </x14:formula1>
          <xm:sqref>C26</xm:sqref>
        </x14:dataValidation>
        <x14:dataValidation allowBlank="1" type="list" errorStyle="stop" showInputMessage="1" showErrorMessage="1">
          <x14:formula1>
            <xm:f>Reference!$B$110:$B$113</xm:f>
          </x14:formula1>
          <xm:sqref>C74</xm:sqref>
        </x14:dataValidation>
        <x14:dataValidation allowBlank="1" type="list" errorStyle="stop" showInputMessage="1" showErrorMessage="1">
          <x14:formula1>
            <xm:f>Reference!$B$17:$B$21</xm:f>
          </x14:formula1>
          <xm:sqref>C51</xm:sqref>
        </x14:dataValidation>
        <x14:dataValidation allowBlank="1" type="list" errorStyle="stop" showInputMessage="1" showErrorMessage="1">
          <x14:formula1>
            <xm:f>Reference!$B$103:$B$108</xm:f>
          </x14:formula1>
          <xm:sqref>C73</xm:sqref>
        </x14:dataValidation>
        <x14:dataValidation allowBlank="1" type="list" errorStyle="stop" showInputMessage="1" showErrorMessage="1">
          <x14:formula1>
            <xm:f>Reference!$B$54:$B$56</xm:f>
          </x14:formula1>
          <xm:sqref>C67</xm:sqref>
        </x14:dataValidation>
      </x14:dataValidations>
    </ext>
  </extLst>
</worksheet>
</file>

<file path=xl/worksheets/sheet2.xml><?xml version="1.0" encoding="utf-8"?>
<worksheet xmlns:r="http://schemas.openxmlformats.org/officeDocument/2006/relationships" xmlns="http://schemas.openxmlformats.org/spreadsheetml/2006/main">
  <dimension ref="A1:BN139"/>
  <sheetViews>
    <sheetView workbookViewId="0" topLeftCell="B18">
      <selection activeCell="A133" sqref="A133"/>
    </sheetView>
  </sheetViews>
  <sheetFormatPr defaultRowHeight="14.4" defaultColWidth="9"/>
  <cols>
    <col min="1" max="1" customWidth="1" width="45.554688" style="0"/>
    <col min="2" max="2" customWidth="1" width="53.33203" style="62"/>
    <col min="3" max="4" customWidth="1" width="9.109375" style="0"/>
    <col min="5" max="5" customWidth="1" width="27.0" style="0"/>
    <col min="6" max="6" customWidth="1" width="9.109375" style="0"/>
    <col min="7" max="7" customWidth="1" width="20.664062" style="0"/>
    <col min="8" max="256" customWidth="1" width="9.109375" style="0"/>
    <col min="257" max="257" customWidth="1" width="9.0" style="0"/>
  </cols>
  <sheetData>
    <row r="1" spans="8:8" ht="12.9" customHeight="1">
      <c r="A1" s="18" t="s">
        <v>177</v>
      </c>
      <c r="B1" s="18" t="s">
        <v>178</v>
      </c>
    </row>
    <row r="2" spans="8:8" ht="12.9" customHeight="1">
      <c r="A2" t="s">
        <v>6</v>
      </c>
      <c r="B2" s="63" t="s">
        <v>179</v>
      </c>
    </row>
    <row r="3" spans="8:8" ht="12.9" customHeight="1">
      <c r="A3" t="s">
        <v>6</v>
      </c>
      <c r="B3" s="63" t="s">
        <v>180</v>
      </c>
    </row>
    <row r="4" spans="8:8" ht="12.9" customHeight="1">
      <c r="A4" t="s">
        <v>6</v>
      </c>
      <c r="B4" s="63" t="s">
        <v>181</v>
      </c>
    </row>
    <row r="5" spans="8:8" ht="12.9" customHeight="1">
      <c r="A5" t="s">
        <v>6</v>
      </c>
      <c r="B5" s="63" t="s">
        <v>7</v>
      </c>
    </row>
    <row r="6" spans="8:8" ht="12.9" customHeight="1">
      <c r="A6" t="s">
        <v>6</v>
      </c>
      <c r="B6" s="63" t="s">
        <v>182</v>
      </c>
    </row>
    <row r="7" spans="8:8" ht="12.9" customHeight="1">
      <c r="A7" t="s">
        <v>6</v>
      </c>
      <c r="B7" s="63" t="s">
        <v>183</v>
      </c>
    </row>
    <row r="8" spans="8:8">
      <c r="B8" s="63"/>
    </row>
    <row r="9" spans="8:8" ht="12.9" customHeight="1">
      <c r="A9" t="s">
        <v>8</v>
      </c>
      <c r="B9" s="63" t="s">
        <v>184</v>
      </c>
    </row>
    <row r="10" spans="8:8" ht="12.9" customHeight="1">
      <c r="A10" t="s">
        <v>8</v>
      </c>
      <c r="B10" s="63" t="s">
        <v>185</v>
      </c>
    </row>
    <row r="11" spans="8:8" ht="12.9" customHeight="1">
      <c r="A11" t="s">
        <v>8</v>
      </c>
      <c r="B11" s="63" t="s">
        <v>9</v>
      </c>
    </row>
    <row r="12" spans="8:8">
      <c r="B12" s="63"/>
    </row>
    <row r="13" spans="8:8" ht="12.9" customHeight="1">
      <c r="A13" t="s">
        <v>22</v>
      </c>
      <c r="B13" s="63" t="s">
        <v>186</v>
      </c>
    </row>
    <row r="14" spans="8:8" ht="12.9" customHeight="1">
      <c r="A14" t="s">
        <v>22</v>
      </c>
      <c r="B14" s="63" t="s">
        <v>187</v>
      </c>
    </row>
    <row r="15" spans="8:8" ht="12.9" customHeight="1">
      <c r="A15" t="s">
        <v>22</v>
      </c>
      <c r="B15" s="63" t="s">
        <v>188</v>
      </c>
    </row>
    <row r="16" spans="8:8">
      <c r="B16" s="63"/>
    </row>
    <row r="17" spans="8:8" ht="12.9" customHeight="1">
      <c r="A17" t="s">
        <v>48</v>
      </c>
      <c r="B17" s="63" t="s">
        <v>189</v>
      </c>
    </row>
    <row r="18" spans="8:8" ht="12.9" customHeight="1">
      <c r="A18" t="s">
        <v>48</v>
      </c>
      <c r="B18" s="63" t="s">
        <v>190</v>
      </c>
    </row>
    <row r="19" spans="8:8" ht="12.9" customHeight="1">
      <c r="A19" t="s">
        <v>48</v>
      </c>
      <c r="B19" s="63" t="s">
        <v>191</v>
      </c>
    </row>
    <row r="20" spans="8:8" ht="12.9" customHeight="1">
      <c r="A20" t="s">
        <v>48</v>
      </c>
      <c r="B20" s="63" t="s">
        <v>192</v>
      </c>
    </row>
    <row r="21" spans="8:8" ht="12.9" customHeight="1">
      <c r="A21" t="s">
        <v>48</v>
      </c>
      <c r="B21" s="63" t="s">
        <v>49</v>
      </c>
    </row>
    <row r="22" spans="8:8">
      <c r="B22" s="63"/>
    </row>
    <row r="23" spans="8:8" ht="12.9" customHeight="1">
      <c r="A23" t="s">
        <v>50</v>
      </c>
      <c r="B23" s="63" t="s">
        <v>193</v>
      </c>
    </row>
    <row r="24" spans="8:8" ht="12.9" customHeight="1">
      <c r="A24" t="s">
        <v>50</v>
      </c>
      <c r="B24" s="63" t="s">
        <v>51</v>
      </c>
    </row>
    <row r="25" spans="8:8">
      <c r="B25" s="63"/>
    </row>
    <row r="26" spans="8:8" ht="12.9" customHeight="1">
      <c r="A26" s="1" t="s">
        <v>53</v>
      </c>
      <c r="B26" s="63" t="s">
        <v>54</v>
      </c>
    </row>
    <row r="27" spans="8:8" ht="12.9" customHeight="1">
      <c r="A27" s="1" t="s">
        <v>53</v>
      </c>
      <c r="B27" s="63" t="s">
        <v>59</v>
      </c>
    </row>
    <row r="28" spans="8:8">
      <c r="B28" s="63"/>
    </row>
    <row r="29" spans="8:8" ht="12.9" customHeight="1">
      <c r="A29" s="1" t="s">
        <v>55</v>
      </c>
      <c r="B29" s="63" t="s">
        <v>54</v>
      </c>
    </row>
    <row r="30" spans="8:8" ht="12.9" customHeight="1">
      <c r="A30" s="1" t="s">
        <v>55</v>
      </c>
      <c r="B30" s="63" t="s">
        <v>59</v>
      </c>
    </row>
    <row r="31" spans="8:8">
      <c r="B31" s="63"/>
    </row>
    <row r="32" spans="8:8" ht="12.9" customHeight="1">
      <c r="A32" s="62" t="s">
        <v>57</v>
      </c>
      <c r="B32" s="63" t="s">
        <v>54</v>
      </c>
    </row>
    <row r="33" spans="8:8" ht="12.9" customHeight="1">
      <c r="A33" s="62" t="s">
        <v>57</v>
      </c>
      <c r="B33" s="63" t="s">
        <v>59</v>
      </c>
    </row>
    <row r="34" spans="8:8">
      <c r="B34" s="63"/>
    </row>
    <row r="35" spans="8:8" ht="12.9" customHeight="1">
      <c r="A35" s="1" t="s">
        <v>58</v>
      </c>
      <c r="B35" s="63" t="s">
        <v>54</v>
      </c>
    </row>
    <row r="36" spans="8:8" ht="12.9" customHeight="1">
      <c r="A36" s="1" t="s">
        <v>58</v>
      </c>
      <c r="B36" s="63" t="s">
        <v>59</v>
      </c>
    </row>
    <row r="37" spans="8:8">
      <c r="B37" s="63"/>
    </row>
    <row r="38" spans="8:8" ht="12.9" customHeight="1">
      <c r="A38" s="1" t="s">
        <v>60</v>
      </c>
      <c r="B38" s="63" t="s">
        <v>54</v>
      </c>
    </row>
    <row r="39" spans="8:8" ht="12.9" customHeight="1">
      <c r="A39" s="1" t="s">
        <v>60</v>
      </c>
      <c r="B39" s="63" t="s">
        <v>59</v>
      </c>
    </row>
    <row r="40" spans="8:8">
      <c r="B40" s="63"/>
    </row>
    <row r="41" spans="8:8" ht="12.9" customHeight="1">
      <c r="A41" s="1" t="s">
        <v>61</v>
      </c>
      <c r="B41" s="63" t="s">
        <v>54</v>
      </c>
    </row>
    <row r="42" spans="8:8" ht="12.9" customHeight="1">
      <c r="A42" s="1" t="s">
        <v>61</v>
      </c>
      <c r="B42" s="63" t="s">
        <v>59</v>
      </c>
    </row>
    <row r="43" spans="8:8">
      <c r="B43" s="63"/>
    </row>
    <row r="44" spans="8:8" ht="12.9" customHeight="1">
      <c r="A44" s="1" t="s">
        <v>62</v>
      </c>
      <c r="B44" s="63" t="s">
        <v>54</v>
      </c>
    </row>
    <row r="45" spans="8:8" ht="12.9" customHeight="1">
      <c r="A45" s="1" t="s">
        <v>62</v>
      </c>
      <c r="B45" s="63" t="s">
        <v>59</v>
      </c>
    </row>
    <row r="46" spans="8:8">
      <c r="B46" s="63"/>
    </row>
    <row r="47" spans="8:8" ht="12.9" customHeight="1">
      <c r="A47" s="1" t="s">
        <v>63</v>
      </c>
      <c r="B47" s="63" t="s">
        <v>54</v>
      </c>
    </row>
    <row r="48" spans="8:8" ht="12.9" customHeight="1">
      <c r="A48" s="1" t="s">
        <v>63</v>
      </c>
      <c r="B48" s="63" t="s">
        <v>59</v>
      </c>
    </row>
    <row r="49" spans="8:8">
      <c r="B49" s="63"/>
    </row>
    <row r="50" spans="8:8" ht="12.9" customHeight="1">
      <c r="A50" t="s">
        <v>65</v>
      </c>
      <c r="B50" s="63" t="s">
        <v>84</v>
      </c>
    </row>
    <row r="51" spans="8:8" ht="12.9" customHeight="1">
      <c r="A51" t="s">
        <v>65</v>
      </c>
      <c r="B51" s="63" t="s">
        <v>66</v>
      </c>
    </row>
    <row r="52" spans="8:8" ht="12.9" customHeight="1">
      <c r="A52" t="s">
        <v>65</v>
      </c>
      <c r="B52" s="63" t="s">
        <v>194</v>
      </c>
    </row>
    <row r="53" spans="8:8">
      <c r="B53" s="63"/>
    </row>
    <row r="54" spans="8:8" ht="12.9" customHeight="1">
      <c r="A54" t="s">
        <v>67</v>
      </c>
      <c r="B54" s="63" t="s">
        <v>195</v>
      </c>
    </row>
    <row r="55" spans="8:8" ht="12.9" customHeight="1">
      <c r="A55" t="s">
        <v>67</v>
      </c>
      <c r="B55" s="63" t="s">
        <v>68</v>
      </c>
    </row>
    <row r="56" spans="8:8" ht="12.9" customHeight="1">
      <c r="A56" t="s">
        <v>67</v>
      </c>
      <c r="B56" s="63" t="s">
        <v>196</v>
      </c>
    </row>
    <row r="57" spans="8:8">
      <c r="B57" s="63"/>
    </row>
    <row r="58" spans="8:8" ht="12.9" customHeight="1">
      <c r="A58" t="s">
        <v>69</v>
      </c>
      <c r="B58" s="63" t="s">
        <v>84</v>
      </c>
    </row>
    <row r="59" spans="8:8" ht="12.9" customHeight="1">
      <c r="A59" t="s">
        <v>69</v>
      </c>
      <c r="B59" s="63" t="s">
        <v>197</v>
      </c>
    </row>
    <row r="60" spans="8:8" ht="12.9" customHeight="1">
      <c r="A60" t="s">
        <v>69</v>
      </c>
      <c r="B60" s="63" t="s">
        <v>198</v>
      </c>
    </row>
    <row r="61" spans="8:8" ht="12.9" customHeight="1">
      <c r="A61" t="s">
        <v>69</v>
      </c>
      <c r="B61" s="63" t="s">
        <v>199</v>
      </c>
    </row>
    <row r="62" spans="8:8" ht="12.9" customHeight="1">
      <c r="A62" t="s">
        <v>69</v>
      </c>
      <c r="B62" s="63" t="s">
        <v>200</v>
      </c>
    </row>
    <row r="63" spans="8:8" ht="12.9" customHeight="1">
      <c r="A63" t="s">
        <v>69</v>
      </c>
      <c r="B63" s="63" t="s">
        <v>70</v>
      </c>
    </row>
    <row r="64" spans="8:8" ht="12.9" customHeight="1">
      <c r="A64" t="s">
        <v>69</v>
      </c>
      <c r="B64" s="63" t="s">
        <v>201</v>
      </c>
    </row>
    <row r="65" spans="8:8" ht="12.9" customHeight="1">
      <c r="A65" t="s">
        <v>69</v>
      </c>
      <c r="B65" s="63" t="s">
        <v>202</v>
      </c>
    </row>
    <row r="66" spans="8:8" ht="12.9" customHeight="1">
      <c r="A66" t="s">
        <v>69</v>
      </c>
      <c r="B66" s="63" t="s">
        <v>203</v>
      </c>
    </row>
    <row r="67" spans="8:8">
      <c r="B67" s="63"/>
    </row>
    <row r="68" spans="8:8" ht="12.9" customHeight="1">
      <c r="A68" t="s">
        <v>71</v>
      </c>
      <c r="B68" s="63" t="s">
        <v>72</v>
      </c>
    </row>
    <row r="69" spans="8:8" ht="12.9" customHeight="1">
      <c r="A69" t="s">
        <v>71</v>
      </c>
      <c r="B69" s="63" t="s">
        <v>84</v>
      </c>
    </row>
    <row r="70" spans="8:8" ht="12.9" customHeight="1">
      <c r="A70" t="s">
        <v>71</v>
      </c>
      <c r="B70" s="63" t="s">
        <v>204</v>
      </c>
    </row>
    <row r="71" spans="8:8" ht="12.9" customHeight="1">
      <c r="A71" t="s">
        <v>71</v>
      </c>
      <c r="B71" s="63" t="s">
        <v>237</v>
      </c>
    </row>
    <row r="72" spans="8:8" ht="12.9" customHeight="1">
      <c r="A72" t="s">
        <v>71</v>
      </c>
      <c r="B72" s="63" t="s">
        <v>205</v>
      </c>
    </row>
    <row r="73" spans="8:8" ht="12.9" customHeight="1">
      <c r="A73" t="s">
        <v>71</v>
      </c>
      <c r="B73" s="63" t="s">
        <v>206</v>
      </c>
    </row>
    <row r="74" spans="8:8" ht="12.9" customHeight="1">
      <c r="A74" t="s">
        <v>71</v>
      </c>
      <c r="B74" s="63" t="s">
        <v>203</v>
      </c>
    </row>
    <row r="75" spans="8:8">
      <c r="B75" s="63"/>
    </row>
    <row r="76" spans="8:8" ht="12.9" customHeight="1">
      <c r="A76" t="s">
        <v>73</v>
      </c>
      <c r="B76" s="63" t="s">
        <v>84</v>
      </c>
    </row>
    <row r="77" spans="8:8" ht="12.9" customHeight="1">
      <c r="A77" t="s">
        <v>73</v>
      </c>
      <c r="B77" s="63" t="s">
        <v>74</v>
      </c>
    </row>
    <row r="78" spans="8:8" ht="12.9" customHeight="1">
      <c r="A78" t="s">
        <v>73</v>
      </c>
      <c r="B78" s="63" t="s">
        <v>207</v>
      </c>
    </row>
    <row r="79" spans="8:8" ht="12.9" customHeight="1">
      <c r="A79" t="s">
        <v>73</v>
      </c>
      <c r="B79" s="63" t="s">
        <v>68</v>
      </c>
    </row>
    <row r="80" spans="8:8" ht="12.9" customHeight="1">
      <c r="A80" t="s">
        <v>73</v>
      </c>
      <c r="B80" s="63" t="s">
        <v>208</v>
      </c>
    </row>
    <row r="81" spans="8:8" ht="12.9" customHeight="1">
      <c r="A81" t="s">
        <v>73</v>
      </c>
      <c r="B81" s="63" t="s">
        <v>209</v>
      </c>
    </row>
    <row r="82" spans="8:8" ht="12.9" customHeight="1">
      <c r="A82" t="s">
        <v>73</v>
      </c>
      <c r="B82" s="63" t="s">
        <v>210</v>
      </c>
    </row>
    <row r="83" spans="8:8" ht="12.9" customHeight="1">
      <c r="A83" t="s">
        <v>73</v>
      </c>
      <c r="B83" s="63" t="s">
        <v>83</v>
      </c>
    </row>
    <row r="84" spans="8:8" ht="12.9" customHeight="1">
      <c r="A84" t="s">
        <v>73</v>
      </c>
      <c r="B84" s="63" t="s">
        <v>211</v>
      </c>
    </row>
    <row r="85" spans="8:8" ht="12.9" customHeight="1">
      <c r="A85" t="s">
        <v>73</v>
      </c>
      <c r="B85" s="63" t="s">
        <v>212</v>
      </c>
    </row>
    <row r="86" spans="8:8" ht="12.9" customHeight="1">
      <c r="A86" t="s">
        <v>73</v>
      </c>
      <c r="B86" s="63" t="s">
        <v>213</v>
      </c>
    </row>
    <row r="87" spans="8:8" ht="12.9" customHeight="1">
      <c r="A87" t="s">
        <v>73</v>
      </c>
      <c r="B87" s="63" t="s">
        <v>214</v>
      </c>
    </row>
    <row r="88" spans="8:8" ht="12.9" customHeight="1">
      <c r="A88" t="s">
        <v>73</v>
      </c>
      <c r="B88" s="63" t="s">
        <v>215</v>
      </c>
    </row>
    <row r="89" spans="8:8" ht="12.9" customHeight="1">
      <c r="A89" t="s">
        <v>73</v>
      </c>
      <c r="B89" s="63" t="s">
        <v>203</v>
      </c>
    </row>
    <row r="90" spans="8:8">
      <c r="B90" s="63"/>
    </row>
    <row r="91" spans="8:8" ht="12.9" customHeight="1">
      <c r="A91" t="s">
        <v>75</v>
      </c>
      <c r="B91" s="63" t="s">
        <v>84</v>
      </c>
    </row>
    <row r="92" spans="8:8" ht="12.9" customHeight="1">
      <c r="A92" t="s">
        <v>75</v>
      </c>
      <c r="B92" s="63" t="s">
        <v>216</v>
      </c>
    </row>
    <row r="93" spans="8:8" ht="12.9" customHeight="1">
      <c r="A93" t="s">
        <v>75</v>
      </c>
      <c r="B93" s="63" t="s">
        <v>217</v>
      </c>
    </row>
    <row r="94" spans="8:8" ht="12.9" customHeight="1">
      <c r="A94" t="s">
        <v>75</v>
      </c>
      <c r="B94" s="63" t="s">
        <v>78</v>
      </c>
    </row>
    <row r="95" spans="8:8" ht="12.9" customHeight="1">
      <c r="A95" t="s">
        <v>75</v>
      </c>
      <c r="B95" s="63" t="s">
        <v>76</v>
      </c>
    </row>
    <row r="96" spans="8:8" ht="12.9" customHeight="1">
      <c r="A96" t="s">
        <v>75</v>
      </c>
      <c r="B96" s="63" t="s">
        <v>218</v>
      </c>
    </row>
    <row r="97" spans="8:8" ht="12.9" customHeight="1">
      <c r="A97" t="s">
        <v>75</v>
      </c>
      <c r="B97" s="63" t="s">
        <v>203</v>
      </c>
    </row>
    <row r="98" spans="8:8">
      <c r="B98" s="63"/>
    </row>
    <row r="99" spans="8:8" ht="12.9" customHeight="1">
      <c r="A99" t="s">
        <v>77</v>
      </c>
      <c r="B99" s="63" t="s">
        <v>219</v>
      </c>
    </row>
    <row r="100" spans="8:8" ht="12.9" customHeight="1">
      <c r="A100" t="s">
        <v>77</v>
      </c>
      <c r="B100" s="63" t="s">
        <v>78</v>
      </c>
    </row>
    <row r="101" spans="8:8" ht="12.9" customHeight="1">
      <c r="A101" t="s">
        <v>77</v>
      </c>
      <c r="B101" s="63" t="s">
        <v>203</v>
      </c>
    </row>
    <row r="102" spans="8:8">
      <c r="B102" s="63"/>
    </row>
    <row r="103" spans="8:8" ht="12.9" customHeight="1">
      <c r="A103" t="s">
        <v>79</v>
      </c>
      <c r="B103" s="63" t="s">
        <v>84</v>
      </c>
    </row>
    <row r="104" spans="8:8" ht="12.9" customHeight="1">
      <c r="A104" t="s">
        <v>79</v>
      </c>
      <c r="B104" s="63" t="s">
        <v>220</v>
      </c>
    </row>
    <row r="105" spans="8:8" ht="12.9" customHeight="1">
      <c r="A105" t="s">
        <v>79</v>
      </c>
      <c r="B105" s="63" t="s">
        <v>80</v>
      </c>
    </row>
    <row r="106" spans="8:8" ht="12.9" customHeight="1">
      <c r="A106" t="s">
        <v>79</v>
      </c>
      <c r="B106" s="63" t="s">
        <v>221</v>
      </c>
    </row>
    <row r="107" spans="8:8" ht="12.9" customHeight="1">
      <c r="A107" t="s">
        <v>79</v>
      </c>
      <c r="B107" s="63" t="s">
        <v>222</v>
      </c>
    </row>
    <row r="108" spans="8:8" ht="12.9" customHeight="1">
      <c r="A108" t="s">
        <v>79</v>
      </c>
      <c r="B108" s="63" t="s">
        <v>203</v>
      </c>
    </row>
    <row r="109" spans="8:8">
      <c r="B109" s="63"/>
    </row>
    <row r="110" spans="8:8" ht="12.9" customHeight="1">
      <c r="A110" t="s">
        <v>81</v>
      </c>
      <c r="B110" s="63" t="s">
        <v>84</v>
      </c>
      <c r="E110" s="64" t="s">
        <v>247</v>
      </c>
      <c r="F110" s="64" t="s">
        <v>257</v>
      </c>
      <c r="G110" s="64" t="s">
        <v>259</v>
      </c>
      <c r="H110" s="65" t="s">
        <v>294</v>
      </c>
    </row>
    <row r="111" spans="8:8" ht="12.9" customHeight="1">
      <c r="A111" t="s">
        <v>81</v>
      </c>
      <c r="B111" s="63" t="s">
        <v>220</v>
      </c>
      <c r="E111" s="65" t="s">
        <v>246</v>
      </c>
      <c r="F111">
        <v>1.1</v>
      </c>
      <c r="G111" s="64" t="s">
        <v>242</v>
      </c>
      <c r="H111" s="65" t="s">
        <v>295</v>
      </c>
    </row>
    <row r="112" spans="8:8" ht="12.9" customHeight="1">
      <c r="A112" t="s">
        <v>81</v>
      </c>
      <c r="B112" s="63" t="s">
        <v>223</v>
      </c>
      <c r="E112" s="64" t="s">
        <v>244</v>
      </c>
      <c r="F112">
        <v>1.2</v>
      </c>
      <c r="G112" s="65" t="s">
        <v>273</v>
      </c>
    </row>
    <row r="113" spans="8:8" ht="12.9" customHeight="1">
      <c r="A113" t="s">
        <v>81</v>
      </c>
      <c r="B113" s="63" t="s">
        <v>203</v>
      </c>
      <c r="E113" s="65" t="s">
        <v>39</v>
      </c>
      <c r="F113">
        <v>1.25</v>
      </c>
      <c r="G113" s="64" t="s">
        <v>236</v>
      </c>
      <c r="H113" t="s">
        <v>188</v>
      </c>
    </row>
    <row r="114" spans="8:8">
      <c r="B114" s="63"/>
      <c r="E114" s="64" t="s">
        <v>28</v>
      </c>
      <c r="F114">
        <v>1.3</v>
      </c>
      <c r="G114" s="64" t="s">
        <v>260</v>
      </c>
      <c r="H114" t="s">
        <v>186</v>
      </c>
    </row>
    <row r="115" spans="8:8" ht="12.9" customHeight="1">
      <c r="A115" t="s">
        <v>82</v>
      </c>
      <c r="B115" s="63" t="s">
        <v>84</v>
      </c>
      <c r="E115" s="65" t="s">
        <v>277</v>
      </c>
      <c r="F115">
        <v>1.35</v>
      </c>
      <c r="G115" s="64" t="s">
        <v>261</v>
      </c>
    </row>
    <row r="116" spans="8:8" ht="12.9" customHeight="1">
      <c r="A116" t="s">
        <v>82</v>
      </c>
      <c r="B116" s="63" t="s">
        <v>208</v>
      </c>
      <c r="E116" s="64" t="s">
        <v>245</v>
      </c>
      <c r="F116">
        <v>1.4</v>
      </c>
      <c r="G116" s="64" t="s">
        <v>262</v>
      </c>
    </row>
    <row r="117" spans="8:8" ht="12.9" customHeight="1">
      <c r="A117" t="s">
        <v>82</v>
      </c>
      <c r="B117" s="63" t="s">
        <v>224</v>
      </c>
      <c r="E117" s="65" t="s">
        <v>32</v>
      </c>
      <c r="G117" s="65" t="s">
        <v>272</v>
      </c>
    </row>
    <row r="118" spans="8:8" ht="12.9" customHeight="1">
      <c r="A118" t="s">
        <v>82</v>
      </c>
      <c r="B118" s="63" t="s">
        <v>83</v>
      </c>
      <c r="E118" s="65" t="s">
        <v>34</v>
      </c>
      <c r="G118" s="64" t="s">
        <v>263</v>
      </c>
    </row>
    <row r="119" spans="8:8" ht="12.9" customHeight="1">
      <c r="A119" t="s">
        <v>82</v>
      </c>
      <c r="B119" s="63" t="s">
        <v>203</v>
      </c>
      <c r="E119" s="65" t="s">
        <v>240</v>
      </c>
      <c r="G119" s="64" t="s">
        <v>264</v>
      </c>
    </row>
    <row r="120" spans="8:8">
      <c r="B120" s="63"/>
      <c r="E120" s="65" t="s">
        <v>36</v>
      </c>
      <c r="G120" s="64" t="s">
        <v>265</v>
      </c>
    </row>
    <row r="121" spans="8:8" ht="12.9" customHeight="1">
      <c r="A121" t="s">
        <v>40</v>
      </c>
      <c r="B121" s="63" t="s">
        <v>84</v>
      </c>
      <c r="E121" s="65" t="s">
        <v>276</v>
      </c>
      <c r="G121" s="65" t="s">
        <v>274</v>
      </c>
    </row>
    <row r="122" spans="8:8" ht="12.9" customHeight="1">
      <c r="A122" t="s">
        <v>40</v>
      </c>
      <c r="B122" s="63" t="s">
        <v>225</v>
      </c>
      <c r="E122" s="65" t="s">
        <v>278</v>
      </c>
      <c r="G122" s="65" t="s">
        <v>275</v>
      </c>
    </row>
    <row r="123" spans="8:8" ht="12.9" customHeight="1">
      <c r="A123" t="s">
        <v>40</v>
      </c>
      <c r="B123" s="66" t="s">
        <v>271</v>
      </c>
      <c r="E123" s="65" t="s">
        <v>37</v>
      </c>
    </row>
    <row r="124" spans="8:8" ht="12.9" customHeight="1">
      <c r="A124" t="s">
        <v>40</v>
      </c>
      <c r="B124" s="63" t="s">
        <v>226</v>
      </c>
      <c r="E124" s="65" t="s">
        <v>239</v>
      </c>
    </row>
    <row r="125" spans="8:8" ht="12.9" customHeight="1">
      <c r="A125" t="s">
        <v>40</v>
      </c>
      <c r="B125" s="63" t="s">
        <v>227</v>
      </c>
      <c r="E125" s="65" t="s">
        <v>240</v>
      </c>
    </row>
    <row r="126" spans="8:8">
      <c r="E126" s="64" t="s">
        <v>253</v>
      </c>
    </row>
    <row r="127" spans="8:8">
      <c r="E127" s="64" t="s">
        <v>254</v>
      </c>
    </row>
    <row r="128" spans="8:8">
      <c r="E128" s="64" t="s">
        <v>255</v>
      </c>
    </row>
    <row r="129" spans="8:8">
      <c r="E129" s="65" t="s">
        <v>279</v>
      </c>
    </row>
    <row r="130" spans="8:8">
      <c r="E130" s="65" t="s">
        <v>280</v>
      </c>
    </row>
    <row r="131" spans="8:8">
      <c r="E131" s="65" t="s">
        <v>281</v>
      </c>
    </row>
    <row r="132" spans="8:8">
      <c r="E132" s="65" t="s">
        <v>282</v>
      </c>
    </row>
    <row r="133" spans="8:8">
      <c r="E133" s="65" t="s">
        <v>283</v>
      </c>
    </row>
    <row r="134" spans="8:8">
      <c r="E134" s="65" t="s">
        <v>284</v>
      </c>
    </row>
    <row r="135" spans="8:8">
      <c r="E135" s="65" t="s">
        <v>285</v>
      </c>
    </row>
    <row r="136" spans="8:8">
      <c r="E136" s="65" t="s">
        <v>286</v>
      </c>
    </row>
    <row r="137" spans="8:8">
      <c r="E137" s="65" t="s">
        <v>287</v>
      </c>
    </row>
    <row r="138" spans="8:8">
      <c r="E138" s="65" t="s">
        <v>288</v>
      </c>
    </row>
    <row r="139" spans="8:8">
      <c r="E139" s="65" t="s">
        <v>289</v>
      </c>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xl/worksheets/sheet3.xml><?xml version="1.0" encoding="utf-8"?>
<worksheet xmlns:r="http://schemas.openxmlformats.org/officeDocument/2006/relationships" xmlns="http://schemas.openxmlformats.org/spreadsheetml/2006/main">
  <dimension ref="A1:BP77"/>
  <sheetViews>
    <sheetView workbookViewId="0" topLeftCell="A46">
      <selection activeCell="H21" sqref="H21"/>
    </sheetView>
  </sheetViews>
  <sheetFormatPr defaultRowHeight="14.4" defaultColWidth="9"/>
  <cols>
    <col min="1" max="1" customWidth="1" width="28.664062" style="0"/>
    <col min="2" max="2" customWidth="1" width="24.664062" style="0"/>
    <col min="3" max="3" customWidth="1" width="22.0" style="0"/>
    <col min="4" max="4" customWidth="1" width="13.0" style="0"/>
    <col min="5" max="256" customWidth="1" width="8.6640625" style="0"/>
    <col min="257" max="257" customWidth="1" width="9.0" style="0"/>
  </cols>
  <sheetData>
    <row r="1" spans="8:8" ht="15.0" customHeight="1">
      <c r="A1" t="s">
        <v>95</v>
      </c>
      <c r="B1" t="s">
        <v>96</v>
      </c>
      <c r="C1" t="s">
        <v>97</v>
      </c>
      <c r="D1" t="s">
        <v>98</v>
      </c>
    </row>
    <row r="2" spans="8:8" ht="15.0" customHeight="1">
      <c r="A2" t="s">
        <v>99</v>
      </c>
      <c r="B2" t="s">
        <v>100</v>
      </c>
      <c r="C2" s="62" t="str">
        <f>IF(SiteVisit!C3="","",SiteVisit!C3)</f>
        <v/>
      </c>
    </row>
    <row r="3" spans="8:8" ht="15.0" customHeight="1">
      <c r="A3" t="s">
        <v>101</v>
      </c>
      <c r="B3" t="s">
        <v>102</v>
      </c>
      <c r="C3" s="62" t="str">
        <f>IF(SiteVisit!C5="","",SiteVisit!C5)</f>
        <v>SBI RACPC</v>
      </c>
    </row>
    <row r="4" spans="8:8" ht="15.0" customHeight="1">
      <c r="A4" s="62" t="s">
        <v>99</v>
      </c>
      <c r="B4" t="s">
        <v>103</v>
      </c>
      <c r="C4" s="67" t="str">
        <f>IF(SiteVisit!C4="","",SiteVisit!C4)</f>
        <v>4/24/2024</v>
      </c>
    </row>
    <row r="5" spans="8:8" ht="15.0" customHeight="1">
      <c r="A5" s="62"/>
      <c r="C5" s="67"/>
    </row>
    <row r="6" spans="8:8" ht="15.0" customHeight="1">
      <c r="A6" s="62" t="s">
        <v>99</v>
      </c>
      <c r="B6" t="s">
        <v>104</v>
      </c>
      <c r="C6" s="67" t="str">
        <f>IF(SiteVisit!C8="","",SiteVisit!C8)</f>
        <v>Mrs. Nidhi Chanchal</v>
      </c>
    </row>
    <row r="7" spans="8:8" ht="15.0" customHeight="1">
      <c r="A7" s="62" t="s">
        <v>105</v>
      </c>
      <c r="B7" t="s">
        <v>106</v>
      </c>
      <c r="C7" s="62" t="str">
        <f>IF(SiteVisit!C9="","",SiteVisit!C9)</f>
        <v>Rented</v>
      </c>
      <c r="D7" t="b">
        <f>TRUE()</f>
        <v>1</v>
      </c>
    </row>
    <row r="8" spans="8:8" ht="15.0" customHeight="1">
      <c r="A8" s="62" t="s">
        <v>105</v>
      </c>
      <c r="B8" t="s">
        <v>107</v>
      </c>
      <c r="C8" s="62" t="str">
        <f>IF(SiteVisit!C10="","",SiteVisit!C10)</f>
        <v>N/A</v>
      </c>
      <c r="D8" t="b">
        <f>TRUE()</f>
        <v>1</v>
      </c>
      <c r="J8" s="21"/>
    </row>
    <row r="9" spans="8:8" ht="15.0" customHeight="1">
      <c r="A9" s="62" t="s">
        <v>99</v>
      </c>
      <c r="B9" t="s">
        <v>108</v>
      </c>
      <c r="C9" s="62" t="str">
        <f>IF(SiteVisit!C14="","",SiteVisit!C14)</f>
        <v>Flat No. 1304</v>
      </c>
      <c r="J9" s="21"/>
    </row>
    <row r="10" spans="8:8" ht="15.0" customHeight="1">
      <c r="A10" s="62" t="s">
        <v>99</v>
      </c>
      <c r="B10" s="62" t="s">
        <v>109</v>
      </c>
      <c r="C10" s="62" t="str">
        <f>IF(SiteVisit!C15="","",SiteVisit!C15)</f>
        <v>Thirteenth Floor</v>
      </c>
      <c r="J10" s="21"/>
    </row>
    <row r="11" spans="8:8" ht="15.0" customHeight="1">
      <c r="A11" s="62" t="s">
        <v>99</v>
      </c>
      <c r="B11" t="s">
        <v>111</v>
      </c>
      <c r="C11" s="62" t="str">
        <f>IF(SiteVisit!C16="","",SiteVisit!C16)</f>
        <v>Wing B8</v>
      </c>
      <c r="J11" s="21"/>
    </row>
    <row r="12" spans="8:8" ht="15.0" customHeight="1">
      <c r="A12" s="62" t="s">
        <v>99</v>
      </c>
      <c r="B12" t="s">
        <v>231</v>
      </c>
      <c r="C12" s="62" t="str">
        <f>IF(SiteVisit!C17="","",SiteVisit!C17)</f>
        <v>Mantra Montana</v>
      </c>
      <c r="J12" s="21"/>
    </row>
    <row r="13" spans="8:8" ht="15.0" customHeight="1">
      <c r="A13" s="62" t="s">
        <v>99</v>
      </c>
      <c r="B13" t="s">
        <v>110</v>
      </c>
      <c r="C13" s="62" t="str">
        <f>IF(SiteVisit!C18="","",SiteVisit!C18)</f>
        <v/>
      </c>
      <c r="J13" s="21"/>
    </row>
    <row r="14" spans="8:8" ht="15.0" customHeight="1">
      <c r="A14" s="62" t="s">
        <v>99</v>
      </c>
      <c r="B14" t="s">
        <v>112</v>
      </c>
      <c r="C14" s="62" t="str">
        <f>IF(SiteVisit!C19="","",SiteVisit!C19)</f>
        <v>Dhanori</v>
      </c>
      <c r="J14" s="21"/>
    </row>
    <row r="15" spans="8:8" ht="15.0" customHeight="1">
      <c r="A15" s="62" t="s">
        <v>99</v>
      </c>
      <c r="B15" t="s">
        <v>16</v>
      </c>
      <c r="C15" s="62" t="str">
        <f>IF(SiteVisit!C20="","",SiteVisit!C20)</f>
        <v>Pune </v>
      </c>
      <c r="J15" s="1"/>
    </row>
    <row r="16" spans="8:8" ht="15.0" customHeight="1">
      <c r="A16" s="62" t="s">
        <v>99</v>
      </c>
      <c r="B16" t="s">
        <v>17</v>
      </c>
      <c r="C16" s="62" t="str">
        <f>IF(SiteVisit!C21="","",SiteVisit!C21)</f>
        <v/>
      </c>
      <c r="J16" s="21"/>
    </row>
    <row r="17" spans="8:8" ht="15.0" customHeight="1">
      <c r="A17" s="62" t="s">
        <v>113</v>
      </c>
      <c r="B17" t="s">
        <v>114</v>
      </c>
      <c r="C17" s="62" t="str">
        <f>IF(SiteVisit!C22="","",SiteVisit!C22)</f>
        <v>Basement + Parking</v>
      </c>
      <c r="D17" t="b">
        <f>TRUE()</f>
        <v>1</v>
      </c>
      <c r="J17" s="21"/>
    </row>
    <row r="18" spans="8:8" ht="15.0" customHeight="1">
      <c r="A18" s="62" t="s">
        <v>113</v>
      </c>
      <c r="B18" t="s">
        <v>115</v>
      </c>
      <c r="C18" s="62">
        <f>IF(SiteVisit!C23="","0",SiteVisit!C23)</f>
        <v>14.0</v>
      </c>
      <c r="D18" t="b">
        <f>TRUE()</f>
        <v>1</v>
      </c>
      <c r="J18" s="21"/>
    </row>
    <row r="19" spans="8:8" ht="15.0" customHeight="1">
      <c r="A19" s="62" t="s">
        <v>113</v>
      </c>
      <c r="B19" t="s">
        <v>116</v>
      </c>
      <c r="C19" s="62">
        <f>IF(SiteVisit!C24="","0",SiteVisit!C24)</f>
        <v>14.0</v>
      </c>
      <c r="D19" t="b">
        <f>TRUE()</f>
        <v>1</v>
      </c>
      <c r="J19" s="21"/>
    </row>
    <row r="20" spans="8:8" ht="15.0" customHeight="1">
      <c r="A20" s="62" t="s">
        <v>117</v>
      </c>
      <c r="B20" t="s">
        <v>21</v>
      </c>
      <c r="C20" s="62" t="str">
        <f>IF(SiteVisit!C25="","",SiteVisit!C25)</f>
        <v>Near Ganesh Mandir in Dhanori area. </v>
      </c>
      <c r="D20" t="b">
        <f>FALSE()</f>
        <v>0</v>
      </c>
      <c r="J20" s="21"/>
    </row>
    <row r="21" spans="8:8" ht="15.0" customHeight="1">
      <c r="A21" s="62" t="s">
        <v>118</v>
      </c>
      <c r="B21" t="s">
        <v>119</v>
      </c>
      <c r="C21" s="62" t="str">
        <f>IF(SiteVisit!C26="","",SiteVisit!C26)</f>
        <v>Refer Remark</v>
      </c>
      <c r="D21" t="b">
        <f>TRUE()</f>
        <v>1</v>
      </c>
      <c r="J21" s="21"/>
    </row>
    <row r="22" spans="8:8" ht="15.0" customHeight="1">
      <c r="A22" s="62" t="s">
        <v>120</v>
      </c>
      <c r="B22" t="s">
        <v>121</v>
      </c>
      <c r="C22" s="62">
        <f>IF(SiteVisit!C28="","0",SiteVisit!C28)</f>
        <v>3.0</v>
      </c>
      <c r="D22" t="b">
        <f>TRUE()</f>
        <v>1</v>
      </c>
      <c r="J22" s="21"/>
    </row>
    <row r="23" spans="8:8" ht="15.0" customHeight="1">
      <c r="A23" s="62" t="s">
        <v>120</v>
      </c>
      <c r="B23" t="s">
        <v>123</v>
      </c>
      <c r="C23" s="62">
        <f>IF(SiteVisit!C29="","0",SiteVisit!C29)</f>
        <v>1.0</v>
      </c>
      <c r="D23" t="b">
        <f>FALSE()</f>
        <v>0</v>
      </c>
      <c r="J23" s="21"/>
    </row>
    <row r="24" spans="8:8" ht="15.0" customHeight="1">
      <c r="A24" s="62" t="s">
        <v>120</v>
      </c>
      <c r="B24" t="s">
        <v>125</v>
      </c>
      <c r="C24" s="62">
        <f>IF(SiteVisit!C30="","0",SiteVisit!C30)</f>
        <v>1.0</v>
      </c>
      <c r="D24" t="b">
        <f>FALSE()</f>
        <v>0</v>
      </c>
      <c r="J24" s="21"/>
    </row>
    <row r="25" spans="8:8" ht="15.0" customHeight="1">
      <c r="A25" s="62" t="s">
        <v>120</v>
      </c>
      <c r="B25" t="s">
        <v>127</v>
      </c>
      <c r="C25" s="62">
        <f>IF(SiteVisit!C31="","0",SiteVisit!C31)</f>
        <v>1.0</v>
      </c>
      <c r="D25" t="b">
        <f>FALSE()</f>
        <v>0</v>
      </c>
      <c r="J25" s="21"/>
    </row>
    <row r="26" spans="8:8" ht="15.0" customHeight="1">
      <c r="A26" s="62" t="s">
        <v>120</v>
      </c>
      <c r="B26" t="s">
        <v>129</v>
      </c>
      <c r="C26" s="62">
        <f>IF(SiteVisit!C32="","0",SiteVisit!C32)</f>
        <v>0.0</v>
      </c>
      <c r="D26" t="b">
        <f>FALSE()</f>
        <v>0</v>
      </c>
      <c r="J26" s="21"/>
    </row>
    <row r="27" spans="8:8" ht="15.0" customHeight="1">
      <c r="A27" s="62" t="s">
        <v>120</v>
      </c>
      <c r="B27" t="s">
        <v>131</v>
      </c>
      <c r="C27" s="62">
        <f>IF(SiteVisit!C33="","0",SiteVisit!C33)</f>
        <v>0.0</v>
      </c>
      <c r="D27" t="b">
        <f>FALSE()</f>
        <v>0</v>
      </c>
      <c r="J27" s="21"/>
    </row>
    <row r="28" spans="8:8" ht="15.0" customHeight="1">
      <c r="A28" s="62" t="s">
        <v>120</v>
      </c>
      <c r="B28" t="s">
        <v>133</v>
      </c>
      <c r="C28" s="62">
        <f>IF(SiteVisit!C34="","0",SiteVisit!C34)</f>
        <v>1.0</v>
      </c>
      <c r="D28" t="b">
        <f>FALSE()</f>
        <v>0</v>
      </c>
      <c r="J28" s="21"/>
    </row>
    <row r="29" spans="8:8" ht="15.0" customHeight="1">
      <c r="A29" s="62" t="s">
        <v>120</v>
      </c>
      <c r="B29" t="s">
        <v>134</v>
      </c>
      <c r="C29" s="62">
        <f>IF(SiteVisit!C35="","0",SiteVisit!C35)</f>
        <v>0.0</v>
      </c>
      <c r="D29" t="b">
        <f>FALSE()</f>
        <v>0</v>
      </c>
      <c r="J29" s="21"/>
    </row>
    <row r="30" spans="8:8" ht="15.0" customHeight="1">
      <c r="A30" s="62" t="s">
        <v>120</v>
      </c>
      <c r="B30" t="s">
        <v>135</v>
      </c>
      <c r="C30" s="62">
        <f>IF(SiteVisit!C36="","0",SiteVisit!C36)</f>
        <v>1.0</v>
      </c>
      <c r="D30" t="b">
        <f>FALSE()</f>
        <v>0</v>
      </c>
      <c r="J30" s="21"/>
    </row>
    <row r="31" spans="8:8" ht="15.0" customHeight="1">
      <c r="A31" s="62" t="s">
        <v>120</v>
      </c>
      <c r="B31" t="s">
        <v>136</v>
      </c>
      <c r="C31" s="62">
        <f>IF(SiteVisit!C37="","0",SiteVisit!C37)</f>
        <v>0.0</v>
      </c>
      <c r="D31" t="b">
        <f>FALSE()</f>
        <v>0</v>
      </c>
      <c r="J31" s="21"/>
    </row>
    <row r="32" spans="8:8" ht="15.0" customHeight="1">
      <c r="A32" s="62" t="s">
        <v>120</v>
      </c>
      <c r="B32" t="s">
        <v>137</v>
      </c>
      <c r="C32" s="62">
        <f>IF(SiteVisit!C38="","0",SiteVisit!C38)</f>
        <v>1.0</v>
      </c>
      <c r="D32" t="b">
        <f>FALSE()</f>
        <v>0</v>
      </c>
      <c r="J32" s="21"/>
    </row>
    <row r="33" spans="8:8" ht="15.0" customHeight="1">
      <c r="A33" s="62" t="s">
        <v>120</v>
      </c>
      <c r="B33" t="s">
        <v>138</v>
      </c>
      <c r="C33" s="62">
        <f>IF(SiteVisit!C39="","0",SiteVisit!C39)</f>
        <v>0.0</v>
      </c>
      <c r="D33" t="b">
        <f>FALSE()</f>
        <v>0</v>
      </c>
      <c r="J33" s="21"/>
    </row>
    <row r="34" spans="8:8" ht="15.0" customHeight="1">
      <c r="A34" s="62" t="s">
        <v>120</v>
      </c>
      <c r="B34" t="s">
        <v>122</v>
      </c>
      <c r="C34" s="62" t="str">
        <f>IF(SiteVisit!C40="","",SiteVisit!C40)</f>
        <v>Two attached balcony Hall, bed</v>
      </c>
      <c r="D34" t="b">
        <f>FALSE()</f>
        <v>0</v>
      </c>
      <c r="J34" s="21"/>
    </row>
    <row r="35" spans="8:8" ht="15.0" customHeight="1">
      <c r="A35" s="62" t="s">
        <v>120</v>
      </c>
      <c r="B35" t="s">
        <v>124</v>
      </c>
      <c r="C35" s="62">
        <f>IF(SiteVisit!C41="","0",SiteVisit!C41)</f>
        <v>0.0</v>
      </c>
      <c r="D35" t="b">
        <f>FALSE()</f>
        <v>0</v>
      </c>
      <c r="J35" s="21"/>
    </row>
    <row r="36" spans="8:8" ht="15.0" customHeight="1">
      <c r="A36" s="62" t="s">
        <v>120</v>
      </c>
      <c r="B36" t="s">
        <v>126</v>
      </c>
      <c r="C36" s="62">
        <f>IF(SiteVisit!C42="","",SiteVisit!C42)</f>
        <v>0.0</v>
      </c>
      <c r="D36" t="b">
        <f>FALSE()</f>
        <v>0</v>
      </c>
      <c r="J36" s="21"/>
    </row>
    <row r="37" spans="8:8" ht="15.0" customHeight="1">
      <c r="A37" s="62" t="s">
        <v>120</v>
      </c>
      <c r="B37" t="s">
        <v>128</v>
      </c>
      <c r="C37" s="62">
        <f>IF(SiteVisit!C43="","0",SiteVisit!C43)</f>
        <v>0.0</v>
      </c>
      <c r="D37" t="b">
        <f>FALSE()</f>
        <v>0</v>
      </c>
    </row>
    <row r="38" spans="8:8" ht="15.0" customHeight="1">
      <c r="A38" s="62" t="s">
        <v>120</v>
      </c>
      <c r="B38" t="s">
        <v>130</v>
      </c>
      <c r="C38" s="62">
        <f>IF(SiteVisit!C44="","",SiteVisit!C44)</f>
        <v>0.0</v>
      </c>
      <c r="D38" t="b">
        <f>FALSE()</f>
        <v>0</v>
      </c>
    </row>
    <row r="39" spans="8:8" ht="15.0" customHeight="1">
      <c r="A39" s="62" t="s">
        <v>120</v>
      </c>
      <c r="B39" t="s">
        <v>132</v>
      </c>
      <c r="C39" s="62">
        <f>IF(SiteVisit!C45="","0",SiteVisit!C45)</f>
        <v>0.0</v>
      </c>
      <c r="D39" t="b">
        <f>FALSE()</f>
        <v>0</v>
      </c>
    </row>
    <row r="40" spans="8:8" ht="15.0" customHeight="1">
      <c r="A40" s="62" t="s">
        <v>140</v>
      </c>
      <c r="B40" t="s">
        <v>141</v>
      </c>
      <c r="C40" s="62" t="str">
        <f>IF(SiteVisit!C47="","",SiteVisit!C47)</f>
        <v>Stairs</v>
      </c>
      <c r="D40" t="b">
        <f>TRUE()</f>
        <v>1</v>
      </c>
    </row>
    <row r="41" spans="8:8" ht="15.0" customHeight="1">
      <c r="A41" s="62" t="s">
        <v>140</v>
      </c>
      <c r="B41" t="s">
        <v>142</v>
      </c>
      <c r="C41" s="62" t="str">
        <f>IF(SiteVisit!C48="","",SiteVisit!C48)</f>
        <v>Passage</v>
      </c>
      <c r="D41" t="b">
        <f>TRUE()</f>
        <v>1</v>
      </c>
    </row>
    <row r="42" spans="8:8" ht="15.0" customHeight="1">
      <c r="A42" s="62" t="s">
        <v>140</v>
      </c>
      <c r="B42" t="s">
        <v>143</v>
      </c>
      <c r="C42" s="62" t="str">
        <f>IF(SiteVisit!C49="","",SiteVisit!C49)</f>
        <v>Open space</v>
      </c>
      <c r="D42" t="b">
        <f>TRUE()</f>
        <v>1</v>
      </c>
    </row>
    <row r="43" spans="8:8" ht="15.0" customHeight="1">
      <c r="A43" s="62" t="s">
        <v>140</v>
      </c>
      <c r="B43" t="s">
        <v>144</v>
      </c>
      <c r="C43" s="62" t="str">
        <f>IF(SiteVisit!C50="","",SiteVisit!C50)</f>
        <v>Open space</v>
      </c>
      <c r="D43" t="b">
        <f>TRUE()</f>
        <v>1</v>
      </c>
    </row>
    <row r="44" spans="8:8" ht="15.0" customHeight="1">
      <c r="A44" s="62" t="s">
        <v>140</v>
      </c>
      <c r="B44" t="s">
        <v>145</v>
      </c>
      <c r="C44" s="62" t="str">
        <f>IF(SiteVisit!C51="","",SiteVisit!C51)</f>
        <v>Residential</v>
      </c>
      <c r="D44" t="b">
        <f>TRUE()</f>
        <v>1</v>
      </c>
    </row>
    <row r="45" spans="8:8" ht="15.0" customHeight="1">
      <c r="A45" s="62" t="s">
        <v>140</v>
      </c>
      <c r="B45" t="s">
        <v>146</v>
      </c>
      <c r="C45" s="62">
        <f>IF(SiteVisit!C52="","",SiteVisit!C52)</f>
        <v>0.0</v>
      </c>
      <c r="D45" t="b">
        <f>TRUE()</f>
        <v>1</v>
      </c>
    </row>
    <row r="46" spans="8:8" ht="15.0" customHeight="1">
      <c r="A46" s="62" t="s">
        <v>118</v>
      </c>
      <c r="B46" t="s">
        <v>139</v>
      </c>
      <c r="C46" s="62" t="str">
        <f>IF(SiteVisit!C53="","0",SiteVisit!C53)</f>
        <v>Approx 1 Years old</v>
      </c>
      <c r="D46" t="b">
        <f>FALSE()</f>
        <v>0</v>
      </c>
    </row>
    <row r="47" spans="8:8" ht="15.0" customHeight="1">
      <c r="A47" t="s">
        <v>147</v>
      </c>
      <c r="B47" t="s">
        <v>148</v>
      </c>
      <c r="C47" s="62" t="str">
        <f>IF(SiteVisit!C55="","",SiteVisit!C55)</f>
        <v>Complete</v>
      </c>
      <c r="D47" t="b">
        <f>FALSE()</f>
        <v>0</v>
      </c>
    </row>
    <row r="48" spans="8:8" ht="15.0" customHeight="1">
      <c r="A48" t="s">
        <v>147</v>
      </c>
      <c r="B48" t="s">
        <v>149</v>
      </c>
      <c r="C48" s="62" t="str">
        <f>IF(SiteVisit!C56="","",SiteVisit!C56)</f>
        <v>Complete</v>
      </c>
      <c r="D48" t="b">
        <f>FALSE()</f>
        <v>0</v>
      </c>
    </row>
    <row r="49" spans="8:8" ht="15.0" customHeight="1">
      <c r="A49" t="s">
        <v>147</v>
      </c>
      <c r="B49" t="s">
        <v>150</v>
      </c>
      <c r="C49" s="62">
        <f>IF(SiteVisit!C57="","0",SiteVisit!C57)</f>
        <v>16.0</v>
      </c>
      <c r="D49" t="b">
        <f>FALSE()</f>
        <v>0</v>
      </c>
    </row>
    <row r="50" spans="8:8" ht="15.0" customHeight="1">
      <c r="A50" s="62" t="s">
        <v>147</v>
      </c>
      <c r="B50" t="s">
        <v>151</v>
      </c>
      <c r="C50" s="62" t="str">
        <f>IF(SiteVisit!C58="","",SiteVisit!C58)</f>
        <v>Complete</v>
      </c>
      <c r="D50" t="b">
        <f>FALSE()</f>
        <v>0</v>
      </c>
    </row>
    <row r="51" spans="8:8" ht="15.0" customHeight="1">
      <c r="A51" t="s">
        <v>147</v>
      </c>
      <c r="B51" t="s">
        <v>152</v>
      </c>
      <c r="C51" s="62" t="str">
        <f>IF(SiteVisit!C59="","",SiteVisit!C59)</f>
        <v>Complete</v>
      </c>
      <c r="D51" t="b">
        <f>FALSE()</f>
        <v>0</v>
      </c>
    </row>
    <row r="52" spans="8:8" ht="15.0" customHeight="1">
      <c r="A52" t="s">
        <v>147</v>
      </c>
      <c r="B52" t="s">
        <v>153</v>
      </c>
      <c r="C52" s="62" t="str">
        <f>IF(SiteVisit!C60="","",SiteVisit!C60)</f>
        <v>Complete</v>
      </c>
      <c r="D52" t="b">
        <f>FALSE()</f>
        <v>0</v>
      </c>
    </row>
    <row r="53" spans="8:8" ht="15.0" customHeight="1">
      <c r="A53" t="s">
        <v>147</v>
      </c>
      <c r="B53" t="s">
        <v>154</v>
      </c>
      <c r="C53" s="62" t="str">
        <f>IF(SiteVisit!C61="","",SiteVisit!C61)</f>
        <v>Complete</v>
      </c>
      <c r="D53" t="b">
        <f>FALSE()</f>
        <v>0</v>
      </c>
    </row>
    <row r="54" spans="8:8" ht="15.0" customHeight="1">
      <c r="A54" t="s">
        <v>147</v>
      </c>
      <c r="B54" t="s">
        <v>73</v>
      </c>
      <c r="C54" s="62" t="str">
        <f>IF(SiteVisit!C62="","",SiteVisit!C62)</f>
        <v>Complete</v>
      </c>
      <c r="D54" t="b">
        <f>FALSE()</f>
        <v>0</v>
      </c>
    </row>
    <row r="55" spans="8:8" ht="15.0" customHeight="1">
      <c r="A55" t="s">
        <v>147</v>
      </c>
      <c r="B55" t="s">
        <v>155</v>
      </c>
      <c r="C55" s="62" t="str">
        <f>IF(SiteVisit!C63="","",SiteVisit!C63)</f>
        <v>Complete</v>
      </c>
      <c r="D55" t="b">
        <f>FALSE()</f>
        <v>0</v>
      </c>
    </row>
    <row r="56" spans="8:8" ht="15.0" customHeight="1">
      <c r="A56" t="s">
        <v>156</v>
      </c>
      <c r="B56" t="s">
        <v>65</v>
      </c>
      <c r="C56" s="62" t="str">
        <f>IF(SiteVisit!C66="","",SiteVisit!C66)</f>
        <v>Concreate</v>
      </c>
      <c r="D56" t="b">
        <f>FALSE()</f>
        <v>0</v>
      </c>
    </row>
    <row r="57" spans="8:8" ht="15.0" customHeight="1">
      <c r="A57" t="s">
        <v>156</v>
      </c>
      <c r="B57" t="s">
        <v>67</v>
      </c>
      <c r="C57" s="62" t="str">
        <f>IF(SiteVisit!C67="","",SiteVisit!C67)</f>
        <v>Brick</v>
      </c>
      <c r="D57" t="b">
        <f>FALSE()</f>
        <v>0</v>
      </c>
    </row>
    <row r="58" spans="8:8" ht="15.0" customHeight="1">
      <c r="A58" t="s">
        <v>156</v>
      </c>
      <c r="B58" t="s">
        <v>69</v>
      </c>
      <c r="C58" s="62" t="str">
        <f>IF(SiteVisit!C68="","",SiteVisit!C68)</f>
        <v>Flush doors with wooden door frames</v>
      </c>
      <c r="D58" t="b">
        <f>FALSE()</f>
        <v>0</v>
      </c>
    </row>
    <row r="59" spans="8:8" ht="15.0" customHeight="1">
      <c r="A59" t="s">
        <v>156</v>
      </c>
      <c r="B59" t="s">
        <v>71</v>
      </c>
      <c r="C59" s="62" t="str">
        <f>IF(SiteVisit!C69="","",SiteVisit!C69)</f>
        <v>Powder coated aluminum sliding windows with M.S. grills</v>
      </c>
      <c r="D59" t="b">
        <f>FALSE()</f>
        <v>0</v>
      </c>
    </row>
    <row r="60" spans="8:8" ht="15.0" customHeight="1">
      <c r="A60" t="s">
        <v>156</v>
      </c>
      <c r="B60" t="s">
        <v>73</v>
      </c>
      <c r="C60" s="62" t="str">
        <f>IF(SiteVisit!C70="","",SiteVisit!C70)</f>
        <v>Vitrified tiles</v>
      </c>
      <c r="D60" t="b">
        <f>FALSE()</f>
        <v>0</v>
      </c>
    </row>
    <row r="61" spans="8:8" ht="15.0" customHeight="1">
      <c r="A61" t="s">
        <v>156</v>
      </c>
      <c r="B61" t="s">
        <v>157</v>
      </c>
      <c r="C61" s="62" t="str">
        <f>IF(SiteVisit!C71="","",SiteVisit!C71)</f>
        <v>Luster Paint</v>
      </c>
      <c r="D61" t="b">
        <f>FALSE()</f>
        <v>0</v>
      </c>
    </row>
    <row r="62" spans="8:8" ht="15.0" customHeight="1">
      <c r="A62" t="s">
        <v>156</v>
      </c>
      <c r="B62" t="s">
        <v>158</v>
      </c>
      <c r="C62" s="62" t="str">
        <f>IF(SiteVisit!C72="","",SiteVisit!C72)</f>
        <v>Cement Paint</v>
      </c>
      <c r="D62" t="b">
        <f>FALSE()</f>
        <v>0</v>
      </c>
    </row>
    <row r="63" spans="8:8" ht="15.0" customHeight="1">
      <c r="A63" t="s">
        <v>156</v>
      </c>
      <c r="B63" t="s">
        <v>159</v>
      </c>
      <c r="C63" s="62" t="str">
        <f>IF(SiteVisit!C73="","",SiteVisit!C73)</f>
        <v>Concealed</v>
      </c>
      <c r="D63" t="b">
        <f>FALSE()</f>
        <v>0</v>
      </c>
    </row>
    <row r="64" spans="8:8" ht="15.0" customHeight="1">
      <c r="A64" t="s">
        <v>156</v>
      </c>
      <c r="B64" t="s">
        <v>160</v>
      </c>
      <c r="C64" s="62" t="str">
        <f>IF(SiteVisit!C74="","",SiteVisit!C74)</f>
        <v>Concealed</v>
      </c>
      <c r="D64" t="b">
        <f>FALSE()</f>
        <v>0</v>
      </c>
    </row>
    <row r="65" spans="8:8" ht="15.0" customHeight="1">
      <c r="A65" t="s">
        <v>156</v>
      </c>
      <c r="B65" t="s">
        <v>161</v>
      </c>
      <c r="C65" s="62" t="str">
        <f>IF(SiteVisit!C75="","",SiteVisit!C75)</f>
        <v>Granite</v>
      </c>
      <c r="D65" t="b">
        <f>FALSE()</f>
        <v>0</v>
      </c>
    </row>
    <row r="66" spans="8:8" ht="15.0" customHeight="1">
      <c r="A66" t="s">
        <v>156</v>
      </c>
      <c r="B66" t="s">
        <v>162</v>
      </c>
      <c r="C66" s="62" t="str">
        <f>IF(SiteVisit!C76="","",SiteVisit!C76)</f>
        <v>Chequered Tiles</v>
      </c>
      <c r="D66" t="b">
        <f>FALSE()</f>
        <v>0</v>
      </c>
    </row>
    <row r="67" spans="8:8" ht="15.0" customHeight="1">
      <c r="A67" t="s">
        <v>156</v>
      </c>
      <c r="B67" t="s">
        <v>163</v>
      </c>
      <c r="C67" s="62" t="str">
        <f>IF(SiteVisit!C77="","",SiteVisit!C77)</f>
        <v>Cement</v>
      </c>
      <c r="D67" t="b">
        <f>FALSE()</f>
        <v>0</v>
      </c>
    </row>
    <row r="68" spans="8:8" ht="15.0" customHeight="1">
      <c r="A68" t="s">
        <v>156</v>
      </c>
      <c r="B68" t="s">
        <v>164</v>
      </c>
      <c r="C68" s="62" t="str">
        <f>IF(SiteVisit!C78="","",SiteVisit!C78)</f>
        <v/>
      </c>
      <c r="D68" t="b">
        <f>FALSE()</f>
        <v>0</v>
      </c>
    </row>
    <row r="69" spans="8:8" ht="15.0" customHeight="1">
      <c r="A69" t="s">
        <v>156</v>
      </c>
      <c r="B69" t="s">
        <v>165</v>
      </c>
      <c r="C69" s="62">
        <f>IF(SiteVisit!C79="","0",SiteVisit!C79)</f>
        <v>2.0</v>
      </c>
      <c r="D69" t="b">
        <f>FALSE()</f>
        <v>0</v>
      </c>
    </row>
    <row r="70" spans="8:8" ht="15.0" customHeight="1">
      <c r="A70" t="s">
        <v>166</v>
      </c>
      <c r="B70" t="s">
        <v>167</v>
      </c>
      <c r="C70" s="62" t="str">
        <f>IF(SiteVisit!C80="","",SiteVisit!C80)</f>
        <v/>
      </c>
      <c r="D70" t="b">
        <f>FALSE()</f>
        <v>0</v>
      </c>
    </row>
    <row r="71" spans="8:8" ht="15.0" customHeight="1">
      <c r="A71" t="s">
        <v>166</v>
      </c>
      <c r="B71" t="s">
        <v>168</v>
      </c>
      <c r="C71" s="62" t="str">
        <f>IF(SiteVisit!C81="","",SiteVisit!C81)</f>
        <v/>
      </c>
      <c r="D71" t="b">
        <f>FALSE()</f>
        <v>0</v>
      </c>
    </row>
    <row r="72" spans="8:8" ht="15.0" customHeight="1">
      <c r="A72" t="s">
        <v>169</v>
      </c>
      <c r="B72" t="s">
        <v>170</v>
      </c>
      <c r="C72" s="62">
        <f>IF(SiteVisit!C83="","",SiteVisit!C83)</f>
        <v>0.0</v>
      </c>
      <c r="D72" t="b">
        <f>FALSE()</f>
        <v>0</v>
      </c>
    </row>
    <row r="73" spans="8:8" ht="15.0" customHeight="1">
      <c r="A73" t="s">
        <v>169</v>
      </c>
      <c r="B73" t="s">
        <v>171</v>
      </c>
      <c r="C73" s="62" t="str">
        <f>IF(SiteVisit!C84="","",SiteVisit!C84)</f>
        <v/>
      </c>
      <c r="D73" t="b">
        <f>FALSE()</f>
        <v>0</v>
      </c>
    </row>
    <row r="74" spans="8:8" ht="15.0" customHeight="1">
      <c r="A74" t="s">
        <v>117</v>
      </c>
      <c r="B74" t="s">
        <v>172</v>
      </c>
      <c r="C74" s="62">
        <f>IF(SiteVisit!C86="","",SiteVisit!C86)</f>
        <v>18.614284</v>
      </c>
      <c r="D74" t="b">
        <f>FALSE()</f>
        <v>0</v>
      </c>
    </row>
    <row r="75" spans="8:8" ht="15.0" customHeight="1">
      <c r="A75" t="s">
        <v>117</v>
      </c>
      <c r="B75" t="s">
        <v>173</v>
      </c>
      <c r="C75" s="62">
        <f>IF(SiteVisit!C87="","",SiteVisit!C87)</f>
        <v>73.902027</v>
      </c>
      <c r="D75" t="b">
        <f>FALSE()</f>
        <v>0</v>
      </c>
    </row>
    <row r="76" spans="8:8" ht="15.0" customHeight="1">
      <c r="A76" t="s">
        <v>174</v>
      </c>
      <c r="B76" t="s">
        <v>175</v>
      </c>
      <c r="C76" s="62" t="str">
        <f>IF(SiteVisit!C88="","",SiteVisit!C88)</f>
        <v>Floor plan not available, 1bhk flat aahe. </v>
      </c>
      <c r="D76" t="b">
        <f>TRUE()</f>
        <v>1</v>
      </c>
    </row>
    <row r="77" spans="8:8" ht="15.0" customHeight="1">
      <c r="A77" t="s">
        <v>118</v>
      </c>
      <c r="B77" t="s">
        <v>176</v>
      </c>
      <c r="C77" s="62" t="str">
        <f>IF(SiteVisit!C89="","",SiteVisit!C89)</f>
        <v>No</v>
      </c>
      <c r="D77" t="b">
        <f>FALSE()</f>
        <v>0</v>
      </c>
    </row>
  </sheetData>
  <pageMargins left="0.7" right="0.7" top="0.75" bottom="0.75" header="0.511805555555555" footer="0.511805555555555"/>
  <pageSetup paperSize="0" scale="0"/>
</worksheet>
</file>

<file path=xl/worksheets/sheet4.xml><?xml version="1.0" encoding="utf-8"?>
<worksheet xmlns:r="http://schemas.openxmlformats.org/officeDocument/2006/relationships" xmlns="http://schemas.openxmlformats.org/spreadsheetml/2006/main">
  <dimension ref="C1:BI12"/>
  <sheetViews>
    <sheetView workbookViewId="0">
      <selection activeCell="B32" sqref="B32"/>
    </sheetView>
  </sheetViews>
  <sheetFormatPr defaultRowHeight="14.4" defaultColWidth="9"/>
  <cols>
    <col min="1" max="2" customWidth="1" width="11.5546875" style="0"/>
    <col min="3" max="3" customWidth="1" bestFit="1" width="39.441406" style="0"/>
    <col min="4" max="256" customWidth="1" width="11.5546875" style="0"/>
    <col min="257" max="257" customWidth="1" width="9.0" style="0"/>
  </cols>
  <sheetData>
    <row r="6" spans="8:8">
      <c r="C6" s="65"/>
    </row>
    <row r="8" spans="8:8">
      <c r="C8" s="37"/>
    </row>
    <row r="9" spans="8:8">
      <c r="C9" s="65"/>
    </row>
    <row r="10" spans="8:8">
      <c r="C10" s="65"/>
    </row>
    <row r="11" spans="8:8">
      <c r="C11" s="65"/>
    </row>
    <row r="12" spans="8:8">
      <c r="C12" s="65"/>
    </row>
  </sheetData>
  <pageMargins left="0.7875" right="0.7875" top="1.05277777777778" bottom="1.05277777777778" header="0.7875" footer="0.7875"/>
  <pageSetup paperSize="0" scale="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Application>Kingsoft Office</Application>
  <DocSecurity>0</DocSecurity>
  <ScaleCrop>0</ScaleCrop>
  <LinksUpToDate>0</LinksUpToDat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Rahul Dharmadhikari (Icertis Inc)</dc:creator>
  <cp:lastModifiedBy>Synergy Valuers</cp:lastModifiedBy>
  <dcterms:created xsi:type="dcterms:W3CDTF">2013-02-11T13:34:56Z</dcterms:created>
  <dcterms:modified xsi:type="dcterms:W3CDTF">2024-04-24T08:53:49Z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611e908f21fc4141ac1e5e0d9a2cc620</vt:lpwstr>
  </property>
</Properties>
</file>