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76712B5-F72C-4DC4-9FA6-11E953FA058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7" i="1" l="1"/>
  <c r="J30" i="1" l="1"/>
  <c r="J29" i="1"/>
  <c r="H5" i="1"/>
  <c r="H7" i="1"/>
  <c r="B20" i="1"/>
  <c r="B35" i="1"/>
  <c r="G5" i="1"/>
  <c r="F5" i="1"/>
  <c r="G37" i="1"/>
  <c r="H37" i="1" s="1"/>
  <c r="D37" i="1"/>
  <c r="D40" i="1" l="1"/>
  <c r="J27" i="1"/>
  <c r="J32" i="1" l="1"/>
  <c r="J4" i="1"/>
  <c r="J31" i="1"/>
  <c r="J28" i="1" l="1"/>
  <c r="G39" i="1"/>
  <c r="H39" i="1" s="1"/>
  <c r="G38" i="1"/>
  <c r="H38" i="1" s="1"/>
  <c r="D39" i="1"/>
  <c r="D38" i="1"/>
  <c r="G36" i="1"/>
  <c r="G35" i="1"/>
  <c r="J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6" i="1" l="1"/>
  <c r="H35" i="1"/>
  <c r="D36" i="1"/>
  <c r="K7" i="1" l="1"/>
  <c r="I32" i="1" l="1"/>
  <c r="I31" i="1"/>
  <c r="I33" i="1"/>
  <c r="I27" i="1" l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B19" i="1"/>
  <c r="B18" i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<sst xmlns="http://schemas.openxmlformats.org/spreadsheetml/2006/main" count="32" uniqueCount="30">
  <si>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</si>
  <si>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</si>
  <si>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</si>
  <si>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</si>
  <si>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</si>
  <si>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</si>
  <si>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</si>
  <si>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</si>
  <si>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</si>
  <si>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</si>
  <si>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</si>
  <si>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</si>
  <si>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</si>
  <si>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</si>
  <si>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</si>
  <si>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</si>
  <si>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</si>
  <si>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</si>
  <si>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</si>
  <si>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</si>
  <si>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</si>
  <si>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</si>
  <si>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</si>
  <si>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</si>
  <si>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</si>
  <si>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</si>
  <si>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</si>
  <si>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</si>
  <si>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`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</si>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</sst>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43" fontId="6" fillId="0" borderId="7" xfId="0" applyNumberFormat="1" applyFont="1" applyBorder="1"/>
    <xf numFmtId="43" fontId="0" fillId="0" borderId="8" xfId="0" applyNumberFormat="1" applyBorder="1"/>
    <xf numFmtId="0" fontId="0" fillId="0" borderId="8" xfId="0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430642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F7F463-98D5-487B-8605-0AF9A09D4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51442" cy="8745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352985</xdr:colOff>
      <xdr:row>29</xdr:row>
      <xdr:rowOff>181771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B0322F-8044-49DC-9E8E-A16441BF8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010585" cy="57062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535602</xdr:colOff>
      <xdr:row>43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5C42B0-AB5F-4AA0-A6FC-EBD7B5C3B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75602" cy="8297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30791</xdr:colOff>
      <xdr:row>42</xdr:row>
      <xdr:rowOff>48748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730DA0-B0CE-4CDF-A77C-39086E156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0391" cy="8049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573707</xdr:colOff>
      <xdr:row>41</xdr:row>
      <xdr:rowOff>163038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247953-52B8-443B-AA64-E62FC3552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13707" cy="79735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F23" sqref="F23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0"/>
      <c r="B1" s="50"/>
      <c r="C1" s="50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0"/>
      <c r="B2" s="39"/>
      <c r="C2" s="39"/>
      <c r="D2" s="45"/>
      <c r="E2" s="17"/>
      <c r="F2" t="s">
        <v>13</v>
      </c>
      <c r="I2" s="6"/>
      <c r="L2" s="5"/>
      <c r="O2" s="6"/>
    </row>
    <row r="3" spans="1:15" ht="16.5" x14ac:dyDescent="0.3">
      <c r="A3" s="30" t="s">
        <v>0</v>
      </c>
      <c r="B3" s="40">
        <v>6500</v>
      </c>
      <c r="C3" s="40"/>
      <c r="D3" s="38"/>
      <c r="E3" s="13"/>
      <c r="F3" s="5">
        <v>2024</v>
      </c>
      <c r="G3" s="7">
        <v>2023</v>
      </c>
      <c r="H3" s="8">
        <f>G3-F3</f>
        <v>-1</v>
      </c>
      <c r="I3" s="6"/>
      <c r="J3">
        <v>26620</v>
      </c>
      <c r="L3" s="5"/>
      <c r="M3" s="7"/>
      <c r="N3" s="8"/>
      <c r="O3" s="6"/>
    </row>
    <row r="4" spans="1:15" ht="33" x14ac:dyDescent="0.3">
      <c r="A4" s="31" t="s">
        <v>1</v>
      </c>
      <c r="B4" s="40">
        <v>2500</v>
      </c>
      <c r="C4" s="40"/>
      <c r="D4" s="38"/>
      <c r="E4" s="13"/>
      <c r="F4" s="9" t="s">
        <v>26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0" t="s">
        <v>2</v>
      </c>
      <c r="B5" s="40">
        <f>B3-B4</f>
        <v>4000</v>
      </c>
      <c r="C5" s="40"/>
      <c r="D5" s="38"/>
      <c r="E5" s="21"/>
      <c r="F5" s="7">
        <f>65.65*10.764</f>
        <v>706.65660000000003</v>
      </c>
      <c r="G5" s="13">
        <f>F5*1.1</f>
        <v>777.32226000000014</v>
      </c>
      <c r="H5" s="26">
        <f>G5*1.3</f>
        <v>1010.5189380000003</v>
      </c>
      <c r="I5" s="43"/>
      <c r="J5">
        <f>J4/10.764</f>
        <v>2596.711259754738</v>
      </c>
      <c r="L5" s="5"/>
      <c r="M5" s="7"/>
      <c r="N5" s="8"/>
      <c r="O5" s="6"/>
    </row>
    <row r="6" spans="1:15" ht="16.5" x14ac:dyDescent="0.3">
      <c r="A6" s="30" t="s">
        <v>3</v>
      </c>
      <c r="B6" s="40">
        <f>B4</f>
        <v>2500</v>
      </c>
      <c r="C6" s="40"/>
      <c r="D6" s="38"/>
      <c r="E6" s="38"/>
      <c r="F6" s="21"/>
      <c r="G6" s="24"/>
      <c r="H6" s="26">
        <v>4000</v>
      </c>
      <c r="I6" s="18"/>
      <c r="J6" s="19"/>
      <c r="L6" s="5"/>
      <c r="M6" s="7"/>
      <c r="N6" s="8"/>
      <c r="O6" s="6"/>
    </row>
    <row r="7" spans="1:15" ht="16.5" x14ac:dyDescent="0.3">
      <c r="A7" s="30" t="s">
        <v>4</v>
      </c>
      <c r="B7" s="32">
        <v>0</v>
      </c>
      <c r="C7" s="32"/>
      <c r="D7" s="46"/>
      <c r="E7" s="51"/>
      <c r="F7" s="38"/>
      <c r="G7" s="24"/>
      <c r="H7" s="24">
        <f>H6*H5</f>
        <v>4042075.7520000013</v>
      </c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0" t="s">
        <v>5</v>
      </c>
      <c r="B8" s="32">
        <f>B9-B7</f>
        <v>60</v>
      </c>
      <c r="C8" s="32"/>
      <c r="D8" s="47"/>
      <c r="E8" s="52"/>
      <c r="F8" s="38"/>
      <c r="G8" s="25"/>
      <c r="H8" s="24"/>
      <c r="I8" s="19"/>
      <c r="J8" s="19"/>
      <c r="L8" s="5"/>
      <c r="M8" s="10"/>
      <c r="N8" s="11"/>
      <c r="O8" s="6"/>
    </row>
    <row r="9" spans="1:15" ht="16.5" x14ac:dyDescent="0.3">
      <c r="A9" s="30" t="s">
        <v>6</v>
      </c>
      <c r="B9" s="32">
        <v>60</v>
      </c>
      <c r="C9" s="32"/>
      <c r="D9" s="46"/>
      <c r="E9" s="51"/>
      <c r="F9" s="53"/>
      <c r="G9" s="42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1" t="s">
        <v>7</v>
      </c>
      <c r="B10" s="32">
        <f>90*B7/B9</f>
        <v>0</v>
      </c>
      <c r="C10" s="32"/>
      <c r="D10" s="46"/>
      <c r="E10" s="51"/>
      <c r="F10" s="38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30"/>
      <c r="B11" s="41">
        <f>B10%</f>
        <v>0</v>
      </c>
      <c r="C11" s="41"/>
      <c r="D11" s="48"/>
      <c r="E11" s="54"/>
      <c r="F11" s="38" t="s">
        <v>29</v>
      </c>
      <c r="G11" s="24"/>
      <c r="H11" s="25"/>
      <c r="I11" s="19"/>
      <c r="J11" s="19"/>
      <c r="K11" s="16"/>
      <c r="L11" s="16"/>
      <c r="M11" s="14"/>
      <c r="N11" s="12"/>
      <c r="O11" s="6"/>
    </row>
    <row r="12" spans="1:15" ht="16.5" x14ac:dyDescent="0.3">
      <c r="A12" s="30" t="s">
        <v>8</v>
      </c>
      <c r="B12" s="40">
        <f>B6*B11</f>
        <v>0</v>
      </c>
      <c r="C12" s="40"/>
      <c r="D12" s="49"/>
      <c r="E12" s="51"/>
      <c r="F12" s="38">
        <v>685</v>
      </c>
      <c r="G12" s="24"/>
      <c r="H12" s="25"/>
      <c r="I12" s="55"/>
      <c r="J12" s="19"/>
      <c r="K12" s="16"/>
      <c r="L12" s="16"/>
      <c r="M12" s="14"/>
      <c r="N12" s="8"/>
      <c r="O12" s="6"/>
    </row>
    <row r="13" spans="1:15" ht="16.5" x14ac:dyDescent="0.3">
      <c r="A13" s="30" t="s">
        <v>9</v>
      </c>
      <c r="B13" s="40">
        <f>B6-B12</f>
        <v>2500</v>
      </c>
      <c r="C13" s="40"/>
      <c r="D13" s="49"/>
      <c r="E13" s="1"/>
      <c r="F13" s="13"/>
      <c r="G13" s="25"/>
      <c r="H13" s="25"/>
      <c r="I13" s="19"/>
      <c r="J13" s="19"/>
      <c r="K13" s="16"/>
      <c r="L13" s="16"/>
      <c r="M13" s="14"/>
      <c r="N13" s="8"/>
      <c r="O13" s="6"/>
    </row>
    <row r="14" spans="1:15" ht="16.5" x14ac:dyDescent="0.3">
      <c r="A14" s="30" t="s">
        <v>2</v>
      </c>
      <c r="B14" s="40">
        <f>B5</f>
        <v>4000</v>
      </c>
      <c r="C14" s="40"/>
      <c r="D14" s="38"/>
      <c r="E14" s="13"/>
      <c r="F14" s="16"/>
      <c r="H14" s="25"/>
      <c r="I14" s="19"/>
      <c r="J14" s="19"/>
      <c r="K14" s="16"/>
      <c r="L14" s="16"/>
      <c r="M14" s="14"/>
      <c r="N14" s="8"/>
      <c r="O14" s="6"/>
    </row>
    <row r="15" spans="1:15" ht="16.5" x14ac:dyDescent="0.3">
      <c r="A15" s="30" t="s">
        <v>10</v>
      </c>
      <c r="B15" s="40">
        <f>B14+B13</f>
        <v>6500</v>
      </c>
      <c r="C15" s="40"/>
      <c r="D15" s="38"/>
      <c r="E15" s="13"/>
      <c r="F15" s="16"/>
      <c r="G15" s="27"/>
      <c r="H15" s="25"/>
      <c r="I15" s="16"/>
      <c r="J15" s="16"/>
      <c r="K15" s="16"/>
      <c r="L15" s="16"/>
      <c r="M15" s="14"/>
      <c r="N15" s="8"/>
      <c r="O15" s="6"/>
    </row>
    <row r="16" spans="1:15" ht="16.5" x14ac:dyDescent="0.3">
      <c r="A16" s="30" t="s">
        <v>23</v>
      </c>
      <c r="B16" s="33">
        <v>707</v>
      </c>
      <c r="C16" s="33"/>
      <c r="D16" s="34"/>
      <c r="E16" s="13"/>
      <c r="F16" s="25" t="s">
        <v>28</v>
      </c>
      <c r="G16" s="28"/>
      <c r="H16" s="24"/>
      <c r="I16" s="43"/>
      <c r="L16" s="5"/>
      <c r="N16" s="11"/>
      <c r="O16" s="6"/>
    </row>
    <row r="17" spans="1:15" ht="16.5" x14ac:dyDescent="0.3">
      <c r="A17" s="30" t="s">
        <v>11</v>
      </c>
      <c r="B17" s="35">
        <f>B15*B16</f>
        <v>4595500</v>
      </c>
      <c r="C17" s="35">
        <f>B17*80%</f>
        <v>3676400</v>
      </c>
      <c r="D17" s="36"/>
      <c r="E17" s="13"/>
      <c r="F17" s="25"/>
      <c r="G17" s="25"/>
      <c r="H17" s="24"/>
      <c r="I17" s="43"/>
      <c r="L17" s="5"/>
      <c r="N17" s="24"/>
      <c r="O17" s="43"/>
    </row>
    <row r="18" spans="1:15" ht="16.5" hidden="1" x14ac:dyDescent="0.3">
      <c r="A18" s="30" t="s">
        <v>24</v>
      </c>
      <c r="B18" s="35">
        <f>B17*0.9</f>
        <v>4135950</v>
      </c>
      <c r="C18" s="35"/>
      <c r="D18" s="36"/>
      <c r="E18" s="13"/>
      <c r="F18" s="25"/>
      <c r="G18" s="25"/>
      <c r="H18" s="24"/>
      <c r="I18" s="43"/>
      <c r="N18" s="24"/>
      <c r="O18" s="13"/>
    </row>
    <row r="19" spans="1:15" ht="16.5" hidden="1" x14ac:dyDescent="0.3">
      <c r="A19" s="30" t="s">
        <v>25</v>
      </c>
      <c r="B19" s="35">
        <f>B17*0.8</f>
        <v>3676400</v>
      </c>
      <c r="C19" s="35"/>
      <c r="D19" s="36"/>
      <c r="E19" s="13"/>
      <c r="F19" s="25"/>
      <c r="G19" s="25"/>
      <c r="H19" s="24"/>
      <c r="I19" s="43"/>
      <c r="N19" s="24"/>
      <c r="O19" s="13"/>
    </row>
    <row r="20" spans="1:15" ht="16.5" x14ac:dyDescent="0.3">
      <c r="A20" s="30" t="s">
        <v>12</v>
      </c>
      <c r="B20" s="37">
        <f>B4*777</f>
        <v>1942500</v>
      </c>
      <c r="C20" s="37"/>
      <c r="D20" s="38"/>
      <c r="E20" s="13"/>
      <c r="F20" s="13"/>
      <c r="G20" s="13"/>
      <c r="I20" s="6"/>
    </row>
    <row r="21" spans="1:15" ht="16.5" x14ac:dyDescent="0.3">
      <c r="A21" s="32" t="s">
        <v>16</v>
      </c>
      <c r="B21" s="44">
        <f>B17*0.03/12</f>
        <v>11488.75</v>
      </c>
      <c r="C21" s="37"/>
      <c r="D21" s="37"/>
      <c r="E21" s="13"/>
    </row>
    <row r="22" spans="1:15" x14ac:dyDescent="0.25">
      <c r="B22" s="22"/>
      <c r="C22" s="22"/>
    </row>
    <row r="23" spans="1:15" x14ac:dyDescent="0.25">
      <c r="B23" s="22"/>
      <c r="C23" s="22"/>
    </row>
    <row r="25" spans="1:15" x14ac:dyDescent="0.25">
      <c r="D25" t="s">
        <v>14</v>
      </c>
    </row>
    <row r="26" spans="1:15" x14ac:dyDescent="0.25">
      <c r="B26" s="50" t="s">
        <v>20</v>
      </c>
      <c r="C26" s="50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50"/>
      <c r="C27" s="50">
        <v>629</v>
      </c>
      <c r="D27" s="20"/>
      <c r="E27" s="20"/>
      <c r="F27" s="20">
        <v>4718000</v>
      </c>
      <c r="G27" s="21">
        <f t="shared" ref="G27:G33" si="0">F27/C27</f>
        <v>7500.7949125596188</v>
      </c>
      <c r="H27" s="21" t="e">
        <f>F27/D27</f>
        <v>#DIV/0!</v>
      </c>
      <c r="I27" s="21" t="e">
        <f t="shared" ref="I27:I33" si="1">F27/B27</f>
        <v>#DIV/0!</v>
      </c>
      <c r="J27" s="20">
        <f>B27/C27</f>
        <v>0</v>
      </c>
      <c r="K27" s="29"/>
    </row>
    <row r="28" spans="1:15" ht="17.25" x14ac:dyDescent="0.3">
      <c r="B28" s="50"/>
      <c r="C28" s="50">
        <v>788</v>
      </c>
      <c r="D28" s="20"/>
      <c r="E28" s="20"/>
      <c r="F28" s="20">
        <v>5900000</v>
      </c>
      <c r="G28" s="21">
        <f t="shared" si="0"/>
        <v>7487.3096446700511</v>
      </c>
      <c r="H28" s="21" t="e">
        <f>F28/D28</f>
        <v>#DIV/0!</v>
      </c>
      <c r="I28" s="21" t="e">
        <f t="shared" si="1"/>
        <v>#DIV/0!</v>
      </c>
      <c r="J28" s="20">
        <f t="shared" ref="J28:J32" si="2">D28/C28</f>
        <v>0</v>
      </c>
      <c r="K28" s="29"/>
    </row>
    <row r="29" spans="1:15" x14ac:dyDescent="0.25">
      <c r="B29" s="50">
        <v>855</v>
      </c>
      <c r="C29" s="50">
        <v>650</v>
      </c>
      <c r="D29" s="20"/>
      <c r="E29" s="20"/>
      <c r="F29" s="21">
        <v>4200000</v>
      </c>
      <c r="G29" s="21">
        <f t="shared" si="0"/>
        <v>6461.5384615384619</v>
      </c>
      <c r="H29" s="21" t="e">
        <f t="shared" ref="H29:H33" si="3">F29/D29</f>
        <v>#DIV/0!</v>
      </c>
      <c r="I29" s="21">
        <f t="shared" si="1"/>
        <v>4912.2807017543855</v>
      </c>
      <c r="J29" s="20">
        <f>B29/C29</f>
        <v>1.3153846153846154</v>
      </c>
    </row>
    <row r="30" spans="1:15" x14ac:dyDescent="0.25">
      <c r="B30" s="50">
        <v>650</v>
      </c>
      <c r="C30" s="50">
        <v>430</v>
      </c>
      <c r="D30" s="20"/>
      <c r="E30" s="20"/>
      <c r="F30" s="21">
        <v>3200000</v>
      </c>
      <c r="G30" s="21">
        <f t="shared" si="0"/>
        <v>7441.8604651162786</v>
      </c>
      <c r="H30" s="21" t="e">
        <f t="shared" si="3"/>
        <v>#DIV/0!</v>
      </c>
      <c r="I30" s="21">
        <f t="shared" si="1"/>
        <v>4923.0769230769229</v>
      </c>
      <c r="J30" s="20">
        <f>B30/C30</f>
        <v>1.5116279069767442</v>
      </c>
    </row>
    <row r="31" spans="1:15" x14ac:dyDescent="0.25">
      <c r="B31" s="17">
        <v>960</v>
      </c>
      <c r="C31" s="50">
        <v>650</v>
      </c>
      <c r="D31" s="20"/>
      <c r="F31" s="56">
        <v>4656000</v>
      </c>
      <c r="G31" s="56">
        <f t="shared" si="0"/>
        <v>7163.0769230769229</v>
      </c>
      <c r="H31" s="21" t="e">
        <f t="shared" si="3"/>
        <v>#DIV/0!</v>
      </c>
      <c r="I31" s="56">
        <f t="shared" si="1"/>
        <v>4850</v>
      </c>
      <c r="J31" s="57">
        <f t="shared" si="2"/>
        <v>0</v>
      </c>
    </row>
    <row r="32" spans="1:15" x14ac:dyDescent="0.25">
      <c r="D32" s="20"/>
      <c r="F32" s="56"/>
      <c r="G32" s="56" t="e">
        <f t="shared" si="0"/>
        <v>#DIV/0!</v>
      </c>
      <c r="H32" s="56" t="e">
        <f t="shared" si="3"/>
        <v>#DIV/0!</v>
      </c>
      <c r="I32" s="56" t="e">
        <f t="shared" si="1"/>
        <v>#DIV/0!</v>
      </c>
      <c r="J32" s="57" t="e">
        <f t="shared" si="2"/>
        <v>#DIV/0!</v>
      </c>
    </row>
    <row r="33" spans="1:9" x14ac:dyDescent="0.25">
      <c r="F33" s="57"/>
      <c r="G33" s="56" t="e">
        <f t="shared" si="0"/>
        <v>#DIV/0!</v>
      </c>
      <c r="H33" s="56" t="e">
        <f t="shared" si="3"/>
        <v>#DIV/0!</v>
      </c>
      <c r="I33" s="56" t="e">
        <f t="shared" si="1"/>
        <v>#DIV/0!</v>
      </c>
    </row>
    <row r="34" spans="1:9" x14ac:dyDescent="0.25">
      <c r="B34" s="50" t="s">
        <v>22</v>
      </c>
      <c r="C34" s="50"/>
      <c r="D34" s="20"/>
      <c r="E34" s="20"/>
      <c r="F34" s="20"/>
      <c r="G34" s="20"/>
      <c r="H34" s="20"/>
      <c r="I34" s="20"/>
    </row>
    <row r="35" spans="1:9" x14ac:dyDescent="0.25">
      <c r="B35" s="50">
        <f>39.87*10.764</f>
        <v>429.16067999999996</v>
      </c>
      <c r="C35" s="50">
        <v>2700000</v>
      </c>
      <c r="D35" s="20">
        <f t="shared" ref="D35:D40" si="4">C35/B35</f>
        <v>6291.3498971993431</v>
      </c>
      <c r="E35" s="20">
        <v>264000</v>
      </c>
      <c r="F35" s="20">
        <v>30000</v>
      </c>
      <c r="G35" s="21">
        <f>F35+E35+C35</f>
        <v>2994000</v>
      </c>
      <c r="H35" s="20">
        <f>G35/B35</f>
        <v>6976.4079971166047</v>
      </c>
      <c r="I35" s="21" t="e">
        <f>G35/#REF!</f>
        <v>#REF!</v>
      </c>
    </row>
    <row r="36" spans="1:9" x14ac:dyDescent="0.25">
      <c r="B36" s="50"/>
      <c r="C36" s="50"/>
      <c r="D36" s="20" t="e">
        <f t="shared" si="4"/>
        <v>#DIV/0!</v>
      </c>
      <c r="E36" s="20">
        <v>240000</v>
      </c>
      <c r="F36" s="20">
        <v>30000</v>
      </c>
      <c r="G36" s="21">
        <f>F36+E36+C36</f>
        <v>270000</v>
      </c>
      <c r="H36" s="20" t="e">
        <f>G36/B36</f>
        <v>#DIV/0!</v>
      </c>
      <c r="I36" s="21" t="e">
        <f>G36/#REF!</f>
        <v>#REF!</v>
      </c>
    </row>
    <row r="37" spans="1:9" x14ac:dyDescent="0.25">
      <c r="B37" s="50"/>
      <c r="C37" s="50"/>
      <c r="D37" s="20" t="e">
        <f t="shared" si="4"/>
        <v>#DIV/0!</v>
      </c>
      <c r="E37" s="20">
        <v>1864500</v>
      </c>
      <c r="F37" s="20">
        <v>30000</v>
      </c>
      <c r="G37" s="21">
        <f>F37+E37+C37</f>
        <v>1894500</v>
      </c>
      <c r="H37" s="20" t="e">
        <f>G37/B37</f>
        <v>#DIV/0!</v>
      </c>
      <c r="I37" s="20"/>
    </row>
    <row r="38" spans="1:9" ht="15.75" x14ac:dyDescent="0.25">
      <c r="A38" s="15"/>
      <c r="B38" s="50"/>
      <c r="C38" s="50"/>
      <c r="D38" s="20" t="e">
        <f t="shared" si="4"/>
        <v>#DIV/0!</v>
      </c>
      <c r="E38" s="20">
        <v>1914500</v>
      </c>
      <c r="F38" s="20">
        <v>30000</v>
      </c>
      <c r="G38" s="21">
        <f>F38+E38+C38</f>
        <v>1944500</v>
      </c>
      <c r="H38" s="20" t="e">
        <f>G38/B38</f>
        <v>#DIV/0!</v>
      </c>
      <c r="I38" s="20"/>
    </row>
    <row r="39" spans="1:9" ht="15.75" x14ac:dyDescent="0.25">
      <c r="A39" s="15"/>
      <c r="B39" s="50"/>
      <c r="C39" s="50"/>
      <c r="D39" s="20" t="e">
        <f t="shared" si="4"/>
        <v>#DIV/0!</v>
      </c>
      <c r="E39" s="20">
        <v>288000</v>
      </c>
      <c r="F39" s="20">
        <v>30000</v>
      </c>
      <c r="G39" s="21">
        <f>F39+E39+C39</f>
        <v>318000</v>
      </c>
      <c r="H39" s="20" t="e">
        <f>G39/B39</f>
        <v>#DIV/0!</v>
      </c>
      <c r="I39" s="20"/>
    </row>
    <row r="40" spans="1:9" ht="15.75" x14ac:dyDescent="0.25">
      <c r="A40" s="15"/>
      <c r="B40" s="50"/>
      <c r="C40" s="50"/>
      <c r="D40" s="20" t="e">
        <f t="shared" si="4"/>
        <v>#DIV/0!</v>
      </c>
      <c r="E40" s="20"/>
      <c r="F40" s="20"/>
      <c r="G40" s="20"/>
      <c r="H40" s="20"/>
      <c r="I40" s="20"/>
    </row>
    <row r="41" spans="1:9" ht="15.75" x14ac:dyDescent="0.25">
      <c r="A41" s="15"/>
      <c r="B41" s="50"/>
      <c r="C41" s="50"/>
      <c r="D41" s="20"/>
      <c r="E41" s="20"/>
      <c r="F41" s="20"/>
      <c r="G41" s="20"/>
      <c r="H41" s="20"/>
      <c r="I41" s="20"/>
    </row>
    <row r="42" spans="1:9" ht="15.75" x14ac:dyDescent="0.25">
      <c r="A42" s="15"/>
      <c r="B42" s="50"/>
      <c r="C42" s="50"/>
      <c r="D42" s="20"/>
      <c r="E42" s="20"/>
      <c r="F42" s="20"/>
      <c r="G42" s="20"/>
      <c r="H42" s="20"/>
      <c r="I42" s="20"/>
    </row>
    <row r="43" spans="1:9" ht="15.75" x14ac:dyDescent="0.25">
      <c r="A43" s="15"/>
    </row>
    <row r="44" spans="1:9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L27" sqref="L27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2024-04-25T06:48:03Z</dcterms:modified>
</cp:coreProperties>
</file>