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Nagpur 1\Ramesh Hotchand Godhwani\"/>
    </mc:Choice>
  </mc:AlternateContent>
  <xr:revisionPtr revIDLastSave="0" documentId="13_ncr:1_{F7B7AAD4-B2F0-4C5E-B1C3-AE74F082552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V2" i="4" l="1"/>
  <c r="U2" i="4"/>
  <c r="V3" i="4"/>
  <c r="U3" i="4"/>
  <c r="P3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G19" i="4"/>
  <c r="I21" i="4"/>
  <c r="I23" i="4" s="1"/>
  <c r="H16" i="4" l="1"/>
  <c r="F17" i="4"/>
  <c r="F16" i="4"/>
  <c r="G16" i="4"/>
  <c r="G17" i="4"/>
  <c r="P12" i="4"/>
  <c r="P11" i="4"/>
  <c r="P10" i="4"/>
  <c r="P9" i="4"/>
  <c r="P8" i="4"/>
  <c r="P7" i="4"/>
  <c r="P6" i="4"/>
  <c r="Q5" i="4"/>
  <c r="Q4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<sst xmlns="http://schemas.openxmlformats.org/spreadsheetml/2006/main" count="29" uniqueCount="25">
  <si>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</si>
  <si>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</si>
  <si>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</si>
  <si>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</si>
  <si>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</si>
  <si>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</si>
  <si>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</si>
  <si>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</si>
  <si>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</si>
  <si>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</si>
  <si>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</si>
  <si>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</si>
  <si>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</si>
  <si>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207, 2nd Floor, Laurel, Nahar Amriut Shakti, Village - Chandivali, Andheri East, Mumbai, </t>
  </si>
  <si>
    <t>ca</t>
  </si>
  <si>
    <t>MOU - 2024 - 1.90 cr</t>
  </si>
  <si>
    <t>OC -2014 - Pg. No. 5</t>
  </si>
  <si>
    <t>rate</t>
  </si>
  <si>
    <t>fmv</t>
  </si>
  <si>
    <t>24.03.24</t>
  </si>
  <si>
    <t>16.03.24</t>
  </si>
  <si>
    <t>10.04.24</t>
  </si>
  <si>
    <t>14.02.24</t>
  </si>
  <si>
    <t>30000 on Ca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</si>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</sst>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BC2676-555E-4799-9670-30C56403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478018</xdr:colOff>
      <xdr:row>36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88CE4-EA81-4F39-BB2E-B21E690D5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70018" cy="68017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487544</xdr:colOff>
      <xdr:row>39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7B5EC-410E-4B3F-9139-42C2C3D1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79544" cy="74210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11313</xdr:colOff>
      <xdr:row>40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DAF2F2-37D9-4B02-9CE9-4FB1C6E7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12913" cy="747816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92C51-5942-4A9D-A7B2-DA49426E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F32E6-A5A8-43CF-9525-EA1C41D54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A8C192-750E-47D8-835A-C4D1A152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278306</xdr:colOff>
      <xdr:row>36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FAA90-0D1A-46BC-BD8A-96CEE87D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908706" cy="6735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202095</xdr:colOff>
      <xdr:row>38</xdr:row>
      <xdr:rowOff>67622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91F39-36D9-41EF-B304-7671C477D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32495" cy="6782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78253</xdr:colOff>
      <xdr:row>42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1486D-43C6-4F4B-AAB8-A1A6972F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708653" cy="6677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211536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E450B8-A912-4C80-8EA5-13F22B929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232336" cy="8373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440083</xdr:colOff>
      <xdr:row>42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A95371-7EBF-43D3-9EFF-06FD6FC88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51283" cy="7897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602031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2F443C-36D4-4DD5-AFC4-1B0F0329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13231" cy="7954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573452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2CD838-1576-4776-ABC2-CFC051129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84652" cy="8049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140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587</v>
      </c>
      <c r="C2" s="4">
        <f>B2*1.2</f>
        <v>704.4</v>
      </c>
      <c r="D2" s="4">
        <f t="shared" ref="D2:D13" si="2">C2*1.2</f>
        <v>845.28</v>
      </c>
      <c r="E2" s="5">
        <f t="shared" ref="E2:E13" si="3">R2</f>
        <v>17350000</v>
      </c>
      <c r="F2" s="10">
        <f t="shared" ref="F2:F13" si="4">ROUND((E2/B2),0)</f>
        <v>29557</v>
      </c>
      <c r="G2" s="10">
        <f t="shared" ref="G2:G13" si="5">ROUND((E2/C2),0)</f>
        <v>24631</v>
      </c>
      <c r="H2" s="10">
        <f t="shared" ref="H2:H13" si="6">ROUND((E2/D2),0)</f>
        <v>20526</v>
      </c>
      <c r="I2" s="4" t="e">
        <f>#REF!</f>
        <v>#REF!</v>
      </c>
      <c r="J2" s="4" t="str">
        <f t="shared" ref="J2:J13" si="7">S2</f>
        <v>10.04.24</v>
      </c>
      <c r="O2">
        <v>0</v>
      </c>
      <c r="P2">
        <f t="shared" ref="P2:P12" si="8">O2/1.2</f>
        <v>0</v>
      </c>
      <c r="Q2">
        <v>587</v>
      </c>
      <c r="R2" s="2">
        <v>17350000</v>
      </c>
      <c r="S2" s="8" t="s">
        <v>21</v>
      </c>
      <c r="T2" s="8">
        <v>18</v>
      </c>
      <c r="U2" s="2">
        <f>R2+1041000+30000</f>
        <v>18421000</v>
      </c>
      <c r="V2">
        <f>U2/Q2</f>
        <v>31381.601362862009</v>
      </c>
    </row>
    <row r="3" spans="1:22" x14ac:dyDescent="0.25">
      <c r="A3" s="4">
        <f t="shared" si="0"/>
        <v>0</v>
      </c>
      <c r="B3" s="4">
        <f t="shared" si="1"/>
        <v>629</v>
      </c>
      <c r="C3" s="4">
        <f t="shared" ref="C3:C15" si="9">B3*1.2</f>
        <v>754.8</v>
      </c>
      <c r="D3" s="4">
        <f t="shared" si="2"/>
        <v>905.75999999999988</v>
      </c>
      <c r="E3" s="5">
        <f t="shared" si="3"/>
        <v>19000000</v>
      </c>
      <c r="F3" s="15">
        <f t="shared" si="4"/>
        <v>30207</v>
      </c>
      <c r="G3" s="10">
        <f t="shared" si="5"/>
        <v>25172</v>
      </c>
      <c r="H3" s="10">
        <f t="shared" si="6"/>
        <v>20977</v>
      </c>
      <c r="I3" s="4" t="e">
        <f>#REF!</f>
        <v>#REF!</v>
      </c>
      <c r="J3" s="4" t="str">
        <f t="shared" si="7"/>
        <v>14.02.24</v>
      </c>
      <c r="O3">
        <v>0</v>
      </c>
      <c r="P3">
        <f t="shared" si="8"/>
        <v>0</v>
      </c>
      <c r="Q3">
        <v>629</v>
      </c>
      <c r="R3" s="2">
        <v>19000000</v>
      </c>
      <c r="S3" s="8" t="s">
        <v>22</v>
      </c>
      <c r="T3" s="8">
        <v>17</v>
      </c>
      <c r="U3" s="2">
        <f>R3+1140000+30000</f>
        <v>20170000</v>
      </c>
      <c r="V3">
        <f>U3/Q3</f>
        <v>32066.77265500795</v>
      </c>
    </row>
    <row r="4" spans="1:22" x14ac:dyDescent="0.25">
      <c r="A4" s="4">
        <f t="shared" si="0"/>
        <v>0</v>
      </c>
      <c r="B4" s="4">
        <f t="shared" si="1"/>
        <v>808.33333333333337</v>
      </c>
      <c r="C4" s="4">
        <f t="shared" si="9"/>
        <v>970</v>
      </c>
      <c r="D4" s="4">
        <f t="shared" si="2"/>
        <v>1164</v>
      </c>
      <c r="E4" s="5">
        <f t="shared" si="3"/>
        <v>21000000</v>
      </c>
      <c r="F4" s="10">
        <f t="shared" si="4"/>
        <v>25979</v>
      </c>
      <c r="G4" s="10">
        <f t="shared" si="5"/>
        <v>21649</v>
      </c>
      <c r="H4" s="10">
        <f t="shared" si="6"/>
        <v>18041</v>
      </c>
      <c r="I4" s="4" t="e">
        <f>#REF!</f>
        <v>#REF!</v>
      </c>
      <c r="J4" s="4">
        <f t="shared" si="7"/>
        <v>0</v>
      </c>
      <c r="O4">
        <v>0</v>
      </c>
      <c r="P4">
        <v>970</v>
      </c>
      <c r="Q4">
        <f t="shared" ref="Q4:Q5" si="10">P4/1.2</f>
        <v>808.33333333333337</v>
      </c>
      <c r="R4" s="2">
        <v>21000000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808.33333333333337</v>
      </c>
      <c r="C5" s="4">
        <f t="shared" si="9"/>
        <v>970</v>
      </c>
      <c r="D5" s="4">
        <f t="shared" si="2"/>
        <v>1164</v>
      </c>
      <c r="E5" s="5">
        <f t="shared" si="3"/>
        <v>20000000</v>
      </c>
      <c r="F5" s="10">
        <f t="shared" si="4"/>
        <v>24742</v>
      </c>
      <c r="G5" s="10">
        <f t="shared" si="5"/>
        <v>20619</v>
      </c>
      <c r="H5" s="10">
        <f t="shared" si="6"/>
        <v>17182</v>
      </c>
      <c r="I5" s="4" t="e">
        <f>#REF!</f>
        <v>#REF!</v>
      </c>
      <c r="J5" s="4">
        <f t="shared" si="7"/>
        <v>0</v>
      </c>
      <c r="O5">
        <v>0</v>
      </c>
      <c r="P5">
        <v>970</v>
      </c>
      <c r="Q5">
        <f t="shared" si="10"/>
        <v>808.33333333333337</v>
      </c>
      <c r="R5" s="2">
        <v>20000000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665</v>
      </c>
      <c r="C6" s="4">
        <f t="shared" si="9"/>
        <v>798</v>
      </c>
      <c r="D6" s="4">
        <f t="shared" si="2"/>
        <v>957.59999999999991</v>
      </c>
      <c r="E6" s="5">
        <f t="shared" si="3"/>
        <v>18500000</v>
      </c>
      <c r="F6" s="10">
        <f t="shared" si="4"/>
        <v>27820</v>
      </c>
      <c r="G6" s="10">
        <f t="shared" si="5"/>
        <v>23183</v>
      </c>
      <c r="H6" s="10">
        <f t="shared" si="6"/>
        <v>19319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665</v>
      </c>
      <c r="R6" s="2">
        <v>18500000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600</v>
      </c>
      <c r="C7" s="4">
        <f t="shared" si="9"/>
        <v>720</v>
      </c>
      <c r="D7" s="4">
        <f t="shared" si="2"/>
        <v>864</v>
      </c>
      <c r="E7" s="5">
        <f t="shared" si="3"/>
        <v>20300000</v>
      </c>
      <c r="F7" s="10">
        <f t="shared" si="4"/>
        <v>33833</v>
      </c>
      <c r="G7" s="10">
        <f t="shared" si="5"/>
        <v>28194</v>
      </c>
      <c r="H7" s="10">
        <f t="shared" si="6"/>
        <v>23495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600</v>
      </c>
      <c r="R7" s="2">
        <v>20300000</v>
      </c>
      <c r="S7" s="8"/>
      <c r="T7" s="8"/>
    </row>
    <row r="8" spans="1:22" x14ac:dyDescent="0.25">
      <c r="A8" s="4">
        <f t="shared" si="0"/>
        <v>0</v>
      </c>
      <c r="B8" s="4">
        <f t="shared" si="1"/>
        <v>800</v>
      </c>
      <c r="C8" s="4">
        <f t="shared" si="9"/>
        <v>960</v>
      </c>
      <c r="D8" s="4">
        <f t="shared" si="2"/>
        <v>1152</v>
      </c>
      <c r="E8" s="5">
        <f t="shared" si="3"/>
        <v>24500000</v>
      </c>
      <c r="F8" s="10">
        <f t="shared" si="4"/>
        <v>30625</v>
      </c>
      <c r="G8" s="10">
        <f t="shared" si="5"/>
        <v>25521</v>
      </c>
      <c r="H8" s="10">
        <f t="shared" si="6"/>
        <v>21267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800</v>
      </c>
      <c r="R8" s="2">
        <v>24500000</v>
      </c>
      <c r="S8" s="8"/>
      <c r="T8" s="8"/>
    </row>
    <row r="9" spans="1:22" x14ac:dyDescent="0.25">
      <c r="A9" s="4">
        <f t="shared" si="0"/>
        <v>0</v>
      </c>
      <c r="B9" s="4">
        <f t="shared" si="1"/>
        <v>752</v>
      </c>
      <c r="C9" s="4">
        <f t="shared" si="9"/>
        <v>902.4</v>
      </c>
      <c r="D9" s="4">
        <f t="shared" si="2"/>
        <v>1082.8799999999999</v>
      </c>
      <c r="E9" s="5">
        <f t="shared" si="3"/>
        <v>23500000</v>
      </c>
      <c r="F9" s="15">
        <f t="shared" si="4"/>
        <v>31250</v>
      </c>
      <c r="G9" s="10">
        <f t="shared" si="5"/>
        <v>26042</v>
      </c>
      <c r="H9" s="10">
        <f t="shared" si="6"/>
        <v>21701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752</v>
      </c>
      <c r="R9" s="2">
        <v>23500000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650</v>
      </c>
      <c r="C10" s="4">
        <f t="shared" si="9"/>
        <v>780</v>
      </c>
      <c r="D10" s="4">
        <f t="shared" si="2"/>
        <v>936</v>
      </c>
      <c r="E10" s="5">
        <f t="shared" si="3"/>
        <v>19200000</v>
      </c>
      <c r="F10" s="10">
        <f t="shared" si="4"/>
        <v>29538</v>
      </c>
      <c r="G10" s="10">
        <f t="shared" si="5"/>
        <v>24615</v>
      </c>
      <c r="H10" s="10">
        <f t="shared" si="6"/>
        <v>20513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650</v>
      </c>
      <c r="R10" s="2">
        <v>19200000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720</v>
      </c>
      <c r="C11" s="4">
        <f t="shared" si="9"/>
        <v>864</v>
      </c>
      <c r="D11" s="4">
        <f t="shared" si="2"/>
        <v>1036.8</v>
      </c>
      <c r="E11" s="5">
        <f t="shared" si="3"/>
        <v>23000000</v>
      </c>
      <c r="F11" s="15">
        <f t="shared" si="4"/>
        <v>31944</v>
      </c>
      <c r="G11" s="10">
        <f t="shared" si="5"/>
        <v>26620</v>
      </c>
      <c r="H11" s="10">
        <f t="shared" si="6"/>
        <v>22184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720</v>
      </c>
      <c r="R11" s="2">
        <v>23000000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688</v>
      </c>
      <c r="C12" s="4">
        <f t="shared" si="9"/>
        <v>825.6</v>
      </c>
      <c r="D12" s="4">
        <f t="shared" si="2"/>
        <v>990.72</v>
      </c>
      <c r="E12" s="5">
        <f t="shared" si="3"/>
        <v>23000000</v>
      </c>
      <c r="F12" s="10">
        <f t="shared" si="4"/>
        <v>33430</v>
      </c>
      <c r="G12" s="10">
        <f t="shared" si="5"/>
        <v>27859</v>
      </c>
      <c r="H12" s="10">
        <f t="shared" si="6"/>
        <v>23215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688</v>
      </c>
      <c r="R12" s="2">
        <v>23000000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670</v>
      </c>
      <c r="C13" s="4">
        <f t="shared" si="9"/>
        <v>804</v>
      </c>
      <c r="D13" s="4">
        <f t="shared" si="2"/>
        <v>964.8</v>
      </c>
      <c r="E13" s="5">
        <f t="shared" si="3"/>
        <v>21000000</v>
      </c>
      <c r="F13" s="15">
        <f t="shared" si="4"/>
        <v>31343</v>
      </c>
      <c r="G13" s="10">
        <f t="shared" si="5"/>
        <v>26119</v>
      </c>
      <c r="H13" s="10">
        <f t="shared" si="6"/>
        <v>21766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670</v>
      </c>
      <c r="R13" s="2">
        <v>21000000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891</v>
      </c>
      <c r="C14" s="4">
        <f t="shared" si="9"/>
        <v>1069.2</v>
      </c>
      <c r="D14" s="4">
        <f t="shared" ref="D14:D15" si="12">C14*1.2</f>
        <v>1283.04</v>
      </c>
      <c r="E14" s="5">
        <f t="shared" ref="E14:E15" si="13">R14</f>
        <v>32500000</v>
      </c>
      <c r="F14" s="10">
        <f t="shared" ref="F14:F15" si="14">ROUND((E14/B14),0)</f>
        <v>36476</v>
      </c>
      <c r="G14" s="10">
        <f t="shared" ref="G14:G15" si="15">ROUND((E14/C14),0)</f>
        <v>30397</v>
      </c>
      <c r="H14" s="4">
        <f t="shared" ref="H14:H15" si="16">ROUND((E14/D14),0)</f>
        <v>25330</v>
      </c>
      <c r="I14" s="4" t="e">
        <f>#REF!</f>
        <v>#REF!</v>
      </c>
      <c r="J14" s="4" t="str">
        <f t="shared" ref="J14:J15" si="17">S14</f>
        <v>24.03.24</v>
      </c>
      <c r="O14">
        <v>0</v>
      </c>
      <c r="P14">
        <f t="shared" ref="P14:P15" si="18">O14/1.2</f>
        <v>0</v>
      </c>
      <c r="Q14">
        <v>891</v>
      </c>
      <c r="R14" s="2">
        <v>32500000</v>
      </c>
      <c r="S14" s="8" t="s">
        <v>19</v>
      </c>
      <c r="T14" s="8">
        <v>11</v>
      </c>
    </row>
    <row r="15" spans="1:22" x14ac:dyDescent="0.25">
      <c r="A15" s="4">
        <f t="shared" si="0"/>
        <v>0</v>
      </c>
      <c r="B15" s="4">
        <f t="shared" si="1"/>
        <v>855</v>
      </c>
      <c r="C15" s="4">
        <f t="shared" si="9"/>
        <v>1026</v>
      </c>
      <c r="D15" s="4">
        <f t="shared" si="12"/>
        <v>1231.2</v>
      </c>
      <c r="E15" s="5">
        <f t="shared" si="13"/>
        <v>22200000</v>
      </c>
      <c r="F15" s="10">
        <f t="shared" si="14"/>
        <v>25965</v>
      </c>
      <c r="G15" s="4">
        <f t="shared" si="15"/>
        <v>21637</v>
      </c>
      <c r="H15" s="4">
        <f t="shared" si="16"/>
        <v>18031</v>
      </c>
      <c r="I15" s="4" t="e">
        <f>#REF!</f>
        <v>#REF!</v>
      </c>
      <c r="J15" s="4" t="str">
        <f t="shared" si="17"/>
        <v>16.03.24</v>
      </c>
      <c r="O15">
        <v>0</v>
      </c>
      <c r="P15">
        <f t="shared" si="18"/>
        <v>0</v>
      </c>
      <c r="Q15">
        <v>855</v>
      </c>
      <c r="R15" s="2">
        <v>22200000</v>
      </c>
      <c r="S15" s="8" t="s">
        <v>20</v>
      </c>
      <c r="T15" s="8">
        <v>18</v>
      </c>
    </row>
    <row r="16" spans="1:22" x14ac:dyDescent="0.25">
      <c r="A16" s="4">
        <f t="shared" ref="A16:A17" si="19">N16</f>
        <v>0</v>
      </c>
      <c r="B16" s="4">
        <f t="shared" ref="B16:B17" si="20">Q16</f>
        <v>0</v>
      </c>
      <c r="C16" s="4">
        <f t="shared" ref="C16:C17" si="21">B16*1.2</f>
        <v>0</v>
      </c>
      <c r="D16" s="4">
        <f t="shared" ref="D16:D17" si="22">C16*1.2</f>
        <v>0</v>
      </c>
      <c r="E16" s="5">
        <f t="shared" ref="E16:E17" si="23">R16</f>
        <v>0</v>
      </c>
      <c r="F16" s="10" t="e">
        <f t="shared" ref="F16:F17" si="24">ROUND((E16/B16),0)</f>
        <v>#DIV/0!</v>
      </c>
      <c r="G16" s="4" t="e">
        <f t="shared" ref="G16:G17" si="25">ROUND((E16/C16),0)</f>
        <v>#DIV/0!</v>
      </c>
      <c r="H16" s="4" t="e">
        <f t="shared" ref="H16:H17" si="26">ROUND((E16/D16),0)</f>
        <v>#DIV/0!</v>
      </c>
      <c r="I16" s="4" t="e">
        <f>#REF!</f>
        <v>#REF!</v>
      </c>
      <c r="J16" s="4">
        <f t="shared" ref="J16:J17" si="27">S16</f>
        <v>0</v>
      </c>
      <c r="O16">
        <v>0</v>
      </c>
      <c r="P16">
        <f t="shared" ref="P16:P17" si="28">O16/1.2</f>
        <v>0</v>
      </c>
      <c r="Q16">
        <f t="shared" ref="Q16:Q17" si="29">P16/1.2</f>
        <v>0</v>
      </c>
      <c r="R16" s="2">
        <v>0</v>
      </c>
      <c r="S16" s="8"/>
      <c r="T16" s="8"/>
    </row>
    <row r="17" spans="1:24" x14ac:dyDescent="0.25">
      <c r="A17" s="4">
        <f t="shared" si="19"/>
        <v>0</v>
      </c>
      <c r="B17" s="4">
        <f t="shared" si="20"/>
        <v>0</v>
      </c>
      <c r="C17" s="4">
        <f t="shared" si="21"/>
        <v>0</v>
      </c>
      <c r="D17" s="4">
        <f t="shared" si="22"/>
        <v>0</v>
      </c>
      <c r="E17" s="5">
        <f t="shared" si="23"/>
        <v>0</v>
      </c>
      <c r="F17" s="10" t="e">
        <f t="shared" si="24"/>
        <v>#DIV/0!</v>
      </c>
      <c r="G17" s="4" t="e">
        <f t="shared" si="25"/>
        <v>#DIV/0!</v>
      </c>
      <c r="H17" s="4" t="e">
        <f t="shared" si="26"/>
        <v>#DIV/0!</v>
      </c>
      <c r="I17" s="4" t="e">
        <f>#REF!</f>
        <v>#REF!</v>
      </c>
      <c r="J17" s="4">
        <f t="shared" si="27"/>
        <v>0</v>
      </c>
      <c r="O17">
        <v>0</v>
      </c>
      <c r="P17">
        <f t="shared" si="28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H18" t="s">
        <v>13</v>
      </c>
    </row>
    <row r="19" spans="1:24" x14ac:dyDescent="0.25">
      <c r="G19">
        <f>I19*1.3</f>
        <v>763.1</v>
      </c>
      <c r="H19" t="s">
        <v>14</v>
      </c>
      <c r="I19">
        <v>587</v>
      </c>
    </row>
    <row r="20" spans="1:24" x14ac:dyDescent="0.25">
      <c r="H20" t="s">
        <v>17</v>
      </c>
      <c r="I20">
        <v>31500</v>
      </c>
    </row>
    <row r="21" spans="1:24" x14ac:dyDescent="0.25">
      <c r="H21" t="s">
        <v>18</v>
      </c>
      <c r="I21">
        <f>I20*I19</f>
        <v>18490500</v>
      </c>
    </row>
    <row r="22" spans="1:24" x14ac:dyDescent="0.25">
      <c r="G22" s="6"/>
      <c r="H22" s="6" t="s">
        <v>24</v>
      </c>
      <c r="I22">
        <v>1000000</v>
      </c>
    </row>
    <row r="23" spans="1:24" x14ac:dyDescent="0.25">
      <c r="H23" t="s">
        <v>18</v>
      </c>
      <c r="I23">
        <f>I22+I21</f>
        <v>19490500</v>
      </c>
    </row>
    <row r="24" spans="1:24" x14ac:dyDescent="0.25">
      <c r="H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1:24" x14ac:dyDescent="0.25">
      <c r="H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1:24" x14ac:dyDescent="0.25">
      <c r="H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1:24" x14ac:dyDescent="0.25">
      <c r="P27" s="11"/>
      <c r="Q27" s="11"/>
      <c r="R27" s="11"/>
      <c r="T27" s="11"/>
      <c r="U27" s="11"/>
      <c r="V27" s="11"/>
      <c r="W27" s="11"/>
      <c r="X27" s="11"/>
    </row>
    <row r="28" spans="1:24" x14ac:dyDescent="0.25">
      <c r="P28" s="11"/>
      <c r="Q28" s="11"/>
      <c r="R28" s="12"/>
      <c r="T28" s="12"/>
      <c r="U28" s="12"/>
      <c r="V28" s="11"/>
      <c r="W28" s="11"/>
      <c r="X28" s="11"/>
    </row>
    <row r="29" spans="1:24" x14ac:dyDescent="0.25">
      <c r="P29" s="11"/>
      <c r="Q29" s="11"/>
      <c r="R29" s="11"/>
      <c r="T29" s="11"/>
      <c r="U29" s="11"/>
      <c r="V29" s="11"/>
      <c r="W29" s="11"/>
      <c r="X29" s="11"/>
    </row>
    <row r="30" spans="1:24" x14ac:dyDescent="0.25"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E6FF6-BEF7-43CF-AFBF-7D996A626C4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E70AC-DDD2-4F8A-AA4C-BEFD323782D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2024-04-20T10:18:19Z</dcterms:modified>
</cp:coreProperties>
</file>