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PRATIKSHA JAYDEEP SHINDE - Union\"/>
    </mc:Choice>
  </mc:AlternateContent>
  <xr:revisionPtr revIDLastSave="0" documentId="13_ncr:1_{4067DF1E-7DDB-4391-8A53-AA58A5F643A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A15" i="4" l="1"/>
  <c r="E15" i="4"/>
  <c r="I15" i="4"/>
  <c r="J15" i="4"/>
  <c r="P15" i="4"/>
  <c r="Q15" i="4" s="1"/>
  <c r="B15" i="4" s="1"/>
  <c r="F15" i="4" l="1"/>
  <c r="C15" i="4"/>
  <c r="Q22" i="4"/>
  <c r="P22" i="4"/>
  <c r="D15" i="4" l="1"/>
  <c r="H15" i="4" s="1"/>
  <c r="G15" i="4"/>
  <c r="W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<sst xmlns="http://schemas.openxmlformats.org/spreadsheetml/2006/main" count="48" uniqueCount="41">
  <si>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</si>
  <si>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</si>
  <si>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</si>
  <si>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</si>
  <si>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</si>
  <si>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</si>
  <si>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</si>
  <si>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</si>
  <si>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</si>
  <si>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</si>
  <si>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</si>
  <si>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</si>
  <si>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</si>
  <si>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</si>
  <si>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</si>
  <si>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</si>
  <si>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</si>
  <si>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</si>
  <si>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</si>
  <si>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</si>
  <si>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</si>
  <si>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</si>
  <si>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</si>
  <si>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</si>
  <si>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</si>
  <si>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</si>
  <si>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</si>
  <si>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</si>
  <si>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</si>
  <si>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</si>
  <si>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</si>
  <si>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</si>
  <si>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</si>
  <si>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</si>
  <si>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</si>
  <si>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</si>
  <si>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</si>
  <si>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Union Bank Of India ( Mid Corporate Branch Vashi ) -  PRATIKSHA JAYDEEP SHINDE</t>
  </si>
  <si>
    <t>As per site</t>
  </si>
  <si>
    <t>Agree BUA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</si>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</sst>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9" fillId="2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37</xdr:row>
      <xdr:rowOff>58078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979916-BE2C-494F-94E7-7D08880FA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649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42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6A79F4-3920-420F-A2B0-2C97DCC1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7001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FDFC0-5552-4491-AE4D-AC1153BE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63350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46</xdr:row>
      <xdr:rowOff>20203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62EB6D-311F-4AC7-BD4C-0E4335A3D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259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46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D1D36C-5898-4F4A-8DBD-E9835121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7506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601265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832E4-1697-4253-A64B-352429250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26065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20244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972C2-E0C0-4E4B-8340-7EA36B47B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54644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6A549-81A8-4E12-A0F2-D5AB40AC4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468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64019-AF31-42CF-8788-CFDD5D19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249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X41" sqref="X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218.33333333333334</v>
      </c>
      <c r="C3" s="44">
        <f>B3*1.2</f>
        <v>262</v>
      </c>
      <c r="D3" s="44">
        <f t="shared" ref="D3:D14" si="2">C3*1.2</f>
        <v>314.39999999999998</v>
      </c>
      <c r="E3" s="45">
        <f t="shared" ref="E3:E14" si="3">R3</f>
        <v>4560000</v>
      </c>
      <c r="F3" s="44">
        <f t="shared" ref="F3:F14" si="4">ROUND((E3/B3),0)</f>
        <v>20885</v>
      </c>
      <c r="G3" s="44">
        <f t="shared" ref="G3:G14" si="5">ROUND((E3/C3),0)</f>
        <v>17405</v>
      </c>
      <c r="H3" s="44">
        <f t="shared" ref="H3:H14" si="6">ROUND((E3/D3),0)</f>
        <v>14504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v>262</v>
      </c>
      <c r="Q3" s="46">
        <f t="shared" ref="P3:Q14" si="8">P3/1.2</f>
        <v>218.33333333333334</v>
      </c>
      <c r="R3" s="47">
        <v>4560000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216.66666666666669</v>
      </c>
      <c r="C4" s="44">
        <f t="shared" ref="C4:C9" si="11">B4*1.2</f>
        <v>260</v>
      </c>
      <c r="D4" s="44">
        <f t="shared" ref="D4:D9" si="12">C4*1.2</f>
        <v>312</v>
      </c>
      <c r="E4" s="45">
        <f t="shared" ref="E4:E9" si="13">R4</f>
        <v>4000000</v>
      </c>
      <c r="F4" s="44">
        <f t="shared" ref="F4:F9" si="14">ROUND((E4/B4),0)</f>
        <v>18462</v>
      </c>
      <c r="G4" s="44">
        <f t="shared" ref="G4:G9" si="15">ROUND((E4/C4),0)</f>
        <v>15385</v>
      </c>
      <c r="H4" s="44">
        <f t="shared" ref="H4:H9" si="16">ROUND((E4/D4),0)</f>
        <v>12821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v>260</v>
      </c>
      <c r="Q4" s="46">
        <f t="shared" ref="Q4:Q9" si="18">P4/1.2</f>
        <v>216.66666666666669</v>
      </c>
      <c r="R4" s="47">
        <v>4000000</v>
      </c>
    </row>
    <row r="5" spans="1:20" x14ac:dyDescent="0.25">
      <c r="A5" s="4">
        <f t="shared" si="9"/>
        <v>0</v>
      </c>
      <c r="B5" s="4">
        <f t="shared" si="10"/>
        <v>233.33333333333334</v>
      </c>
      <c r="C5" s="4">
        <f t="shared" si="11"/>
        <v>280</v>
      </c>
      <c r="D5" s="4">
        <f t="shared" si="12"/>
        <v>336</v>
      </c>
      <c r="E5" s="5">
        <f t="shared" si="13"/>
        <v>4300000</v>
      </c>
      <c r="F5" s="9">
        <f t="shared" si="14"/>
        <v>18429</v>
      </c>
      <c r="G5" s="9">
        <f t="shared" si="15"/>
        <v>15357</v>
      </c>
      <c r="H5" s="9">
        <f t="shared" si="16"/>
        <v>12798</v>
      </c>
      <c r="I5" s="4" t="e">
        <f>#REF!</f>
        <v>#REF!</v>
      </c>
      <c r="J5" s="4">
        <f t="shared" si="17"/>
        <v>0</v>
      </c>
      <c r="O5">
        <v>0</v>
      </c>
      <c r="P5">
        <v>280</v>
      </c>
      <c r="Q5">
        <f t="shared" si="18"/>
        <v>233.33333333333334</v>
      </c>
      <c r="R5" s="2">
        <v>4300000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">
        <f t="shared" ref="A15" si="32">N15</f>
        <v>0</v>
      </c>
      <c r="B15" s="4">
        <f t="shared" ref="B15" si="33">Q15</f>
        <v>0</v>
      </c>
      <c r="C15" s="4">
        <f t="shared" ref="C15" si="34">B15*1.2</f>
        <v>0</v>
      </c>
      <c r="D15" s="4">
        <f t="shared" ref="D15" si="35">C15*1.2</f>
        <v>0</v>
      </c>
      <c r="E15" s="5">
        <f t="shared" ref="E15" si="36">R15</f>
        <v>0</v>
      </c>
      <c r="F15" s="9" t="e">
        <f t="shared" ref="F15" si="37">ROUND((E15/B15),0)</f>
        <v>#DIV/0!</v>
      </c>
      <c r="G15" s="9" t="e">
        <f t="shared" ref="G15" si="38">ROUND((E15/C15),0)</f>
        <v>#DIV/0!</v>
      </c>
      <c r="H15" s="9" t="e">
        <f t="shared" ref="H15" si="39">ROUND((E15/D15),0)</f>
        <v>#DIV/0!</v>
      </c>
      <c r="I15" s="4" t="e">
        <f>#REF!</f>
        <v>#REF!</v>
      </c>
      <c r="J15" s="4">
        <f t="shared" ref="J15" si="40">S15</f>
        <v>0</v>
      </c>
      <c r="O15">
        <v>0</v>
      </c>
      <c r="P15">
        <f t="shared" ref="P15" si="41">O15/1.2</f>
        <v>0</v>
      </c>
      <c r="Q15">
        <f t="shared" ref="Q15" si="42">P15/1.2</f>
        <v>0</v>
      </c>
      <c r="R15" s="2">
        <v>0</v>
      </c>
    </row>
    <row r="16" spans="1:20" x14ac:dyDescent="0.25">
      <c r="A16" s="4">
        <f t="shared" ref="A16:A28" si="43">N16</f>
        <v>0</v>
      </c>
      <c r="B16" s="4">
        <f t="shared" ref="B16:B28" si="44">Q16</f>
        <v>420</v>
      </c>
      <c r="C16" s="4">
        <f>B16*1.2</f>
        <v>504</v>
      </c>
      <c r="D16" s="4">
        <f t="shared" ref="D16:D28" si="45">C16*1.2</f>
        <v>604.79999999999995</v>
      </c>
      <c r="E16" s="5">
        <f t="shared" ref="E16:E28" si="46">R16</f>
        <v>8000000</v>
      </c>
      <c r="F16" s="9">
        <f t="shared" ref="F16:F28" si="47">ROUND((E16/B16),0)</f>
        <v>19048</v>
      </c>
      <c r="G16" s="9">
        <f t="shared" ref="G16:G28" si="48">ROUND((E16/C16),0)</f>
        <v>15873</v>
      </c>
      <c r="H16" s="9">
        <f t="shared" ref="H16:H28" si="49">ROUND((E16/D16),0)</f>
        <v>13228</v>
      </c>
      <c r="I16" s="4" t="e">
        <f>#REF!</f>
        <v>#REF!</v>
      </c>
      <c r="J16" s="4">
        <f t="shared" ref="J16:J28" si="50">S16</f>
        <v>0</v>
      </c>
      <c r="O16">
        <v>0</v>
      </c>
      <c r="P16">
        <f t="shared" ref="P16:Q28" si="51">O16/1.2</f>
        <v>0</v>
      </c>
      <c r="Q16">
        <v>420</v>
      </c>
      <c r="R16" s="2">
        <v>8000000</v>
      </c>
    </row>
    <row r="17" spans="1:24" x14ac:dyDescent="0.25">
      <c r="A17" s="4">
        <f t="shared" si="43"/>
        <v>0</v>
      </c>
      <c r="B17" s="4">
        <f t="shared" si="44"/>
        <v>300</v>
      </c>
      <c r="C17" s="4">
        <f t="shared" ref="C17:C28" si="52">B17*1.2</f>
        <v>360</v>
      </c>
      <c r="D17" s="4">
        <f t="shared" si="45"/>
        <v>432</v>
      </c>
      <c r="E17" s="5">
        <f t="shared" si="46"/>
        <v>5800000</v>
      </c>
      <c r="F17" s="9">
        <f t="shared" si="47"/>
        <v>19333</v>
      </c>
      <c r="G17" s="9">
        <f t="shared" si="48"/>
        <v>16111</v>
      </c>
      <c r="H17" s="9">
        <f t="shared" si="49"/>
        <v>13426</v>
      </c>
      <c r="I17" s="4" t="e">
        <f>#REF!</f>
        <v>#REF!</v>
      </c>
      <c r="J17" s="4">
        <f t="shared" si="50"/>
        <v>0</v>
      </c>
      <c r="O17">
        <v>0</v>
      </c>
      <c r="P17">
        <f t="shared" si="51"/>
        <v>0</v>
      </c>
      <c r="Q17">
        <v>300</v>
      </c>
      <c r="R17" s="2">
        <v>5800000</v>
      </c>
    </row>
    <row r="18" spans="1:24" x14ac:dyDescent="0.25">
      <c r="A18" s="4">
        <f t="shared" si="43"/>
        <v>0</v>
      </c>
      <c r="B18" s="4">
        <f t="shared" si="44"/>
        <v>375</v>
      </c>
      <c r="C18" s="4">
        <f t="shared" si="52"/>
        <v>450</v>
      </c>
      <c r="D18" s="4">
        <f t="shared" si="45"/>
        <v>540</v>
      </c>
      <c r="E18" s="5">
        <f t="shared" si="46"/>
        <v>7700000</v>
      </c>
      <c r="F18" s="9">
        <f t="shared" si="47"/>
        <v>20533</v>
      </c>
      <c r="G18" s="9">
        <f t="shared" si="48"/>
        <v>17111</v>
      </c>
      <c r="H18" s="9">
        <f t="shared" si="49"/>
        <v>14259</v>
      </c>
      <c r="I18" s="4" t="e">
        <f>#REF!</f>
        <v>#REF!</v>
      </c>
      <c r="J18" s="4">
        <f t="shared" si="50"/>
        <v>0</v>
      </c>
      <c r="O18">
        <v>0</v>
      </c>
      <c r="P18">
        <v>450</v>
      </c>
      <c r="Q18">
        <f t="shared" si="51"/>
        <v>375</v>
      </c>
      <c r="R18" s="2">
        <v>7700000</v>
      </c>
    </row>
    <row r="19" spans="1:24" s="46" customFormat="1" x14ac:dyDescent="0.25">
      <c r="A19" s="44">
        <f t="shared" si="43"/>
        <v>0</v>
      </c>
      <c r="B19" s="44">
        <f t="shared" si="44"/>
        <v>233.33333333333334</v>
      </c>
      <c r="C19" s="44">
        <f t="shared" si="52"/>
        <v>280</v>
      </c>
      <c r="D19" s="44">
        <f t="shared" si="45"/>
        <v>336</v>
      </c>
      <c r="E19" s="45">
        <f t="shared" si="46"/>
        <v>5100000</v>
      </c>
      <c r="F19" s="44">
        <f t="shared" si="47"/>
        <v>21857</v>
      </c>
      <c r="G19" s="44">
        <f t="shared" si="48"/>
        <v>18214</v>
      </c>
      <c r="H19" s="44">
        <f t="shared" si="49"/>
        <v>15179</v>
      </c>
      <c r="I19" s="44" t="e">
        <f>#REF!</f>
        <v>#REF!</v>
      </c>
      <c r="J19" s="44">
        <f t="shared" si="50"/>
        <v>0</v>
      </c>
      <c r="O19" s="46">
        <v>0</v>
      </c>
      <c r="P19" s="46">
        <v>280</v>
      </c>
      <c r="Q19" s="46">
        <f t="shared" si="51"/>
        <v>233.33333333333334</v>
      </c>
      <c r="R19" s="47">
        <v>5100000</v>
      </c>
    </row>
    <row r="20" spans="1:24" x14ac:dyDescent="0.25">
      <c r="A20" s="4">
        <f t="shared" si="43"/>
        <v>0</v>
      </c>
      <c r="B20" s="4">
        <f t="shared" si="44"/>
        <v>458.33333333333337</v>
      </c>
      <c r="C20" s="4">
        <f t="shared" si="52"/>
        <v>550</v>
      </c>
      <c r="D20" s="4">
        <f t="shared" si="45"/>
        <v>660</v>
      </c>
      <c r="E20" s="5">
        <f t="shared" si="46"/>
        <v>8200000</v>
      </c>
      <c r="F20" s="9">
        <f t="shared" si="47"/>
        <v>17891</v>
      </c>
      <c r="G20" s="9">
        <f t="shared" si="48"/>
        <v>14909</v>
      </c>
      <c r="H20" s="9">
        <f t="shared" si="49"/>
        <v>12424</v>
      </c>
      <c r="I20" s="4" t="e">
        <f>#REF!</f>
        <v>#REF!</v>
      </c>
      <c r="J20" s="4">
        <f t="shared" si="50"/>
        <v>0</v>
      </c>
      <c r="O20">
        <v>0</v>
      </c>
      <c r="P20">
        <v>550</v>
      </c>
      <c r="Q20">
        <f t="shared" si="51"/>
        <v>458.33333333333337</v>
      </c>
      <c r="R20" s="2">
        <v>8200000</v>
      </c>
    </row>
    <row r="21" spans="1:24" x14ac:dyDescent="0.25">
      <c r="A21" s="4">
        <f t="shared" si="43"/>
        <v>0</v>
      </c>
      <c r="B21" s="4">
        <f t="shared" si="44"/>
        <v>215</v>
      </c>
      <c r="C21" s="4">
        <f t="shared" si="52"/>
        <v>258</v>
      </c>
      <c r="D21" s="4">
        <f t="shared" si="45"/>
        <v>309.59999999999997</v>
      </c>
      <c r="E21" s="5">
        <f t="shared" si="46"/>
        <v>4000000</v>
      </c>
      <c r="F21" s="9">
        <f t="shared" si="47"/>
        <v>18605</v>
      </c>
      <c r="G21" s="9">
        <f t="shared" si="48"/>
        <v>15504</v>
      </c>
      <c r="H21" s="9">
        <f t="shared" si="49"/>
        <v>12920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v>215</v>
      </c>
      <c r="R21" s="2">
        <v>4000000</v>
      </c>
    </row>
    <row r="22" spans="1:24" x14ac:dyDescent="0.25">
      <c r="A22" s="4">
        <f t="shared" ref="A22:A24" si="53">N22</f>
        <v>0</v>
      </c>
      <c r="B22" s="4">
        <f t="shared" ref="B22:B24" si="54">Q22</f>
        <v>0</v>
      </c>
      <c r="C22" s="4">
        <f t="shared" ref="C22:C24" si="55">B22*1.2</f>
        <v>0</v>
      </c>
      <c r="D22" s="4">
        <f t="shared" ref="D22:D24" si="56">C22*1.2</f>
        <v>0</v>
      </c>
      <c r="E22" s="5">
        <f t="shared" ref="E22:E24" si="57">R22</f>
        <v>0</v>
      </c>
      <c r="F22" s="9" t="e">
        <f t="shared" ref="F22:F24" si="58">ROUND((E22/B22),0)</f>
        <v>#DIV/0!</v>
      </c>
      <c r="G22" s="9" t="e">
        <f t="shared" ref="G22:G24" si="59">ROUND((E22/C22),0)</f>
        <v>#DIV/0!</v>
      </c>
      <c r="H22" s="9" t="e">
        <f t="shared" ref="H22:H24" si="60">ROUND((E22/D22),0)</f>
        <v>#DIV/0!</v>
      </c>
      <c r="I22" s="4" t="e">
        <f>#REF!</f>
        <v>#REF!</v>
      </c>
      <c r="J22" s="4">
        <f t="shared" ref="J22:J24" si="61">S22</f>
        <v>0</v>
      </c>
      <c r="O22">
        <v>0</v>
      </c>
      <c r="P22">
        <f t="shared" ref="P22:P24" si="62">O22/1.2</f>
        <v>0</v>
      </c>
      <c r="Q22">
        <f t="shared" ref="Q22:Q24" si="63">P22/1.2</f>
        <v>0</v>
      </c>
      <c r="R22" s="2">
        <v>0</v>
      </c>
    </row>
    <row r="23" spans="1:24" x14ac:dyDescent="0.25">
      <c r="A23" s="4">
        <f t="shared" si="53"/>
        <v>0</v>
      </c>
      <c r="B23" s="4">
        <f t="shared" si="54"/>
        <v>0</v>
      </c>
      <c r="C23" s="4">
        <f t="shared" si="55"/>
        <v>0</v>
      </c>
      <c r="D23" s="4">
        <f t="shared" si="56"/>
        <v>0</v>
      </c>
      <c r="E23" s="5">
        <f t="shared" si="57"/>
        <v>0</v>
      </c>
      <c r="F23" s="9" t="e">
        <f t="shared" si="58"/>
        <v>#DIV/0!</v>
      </c>
      <c r="G23" s="9" t="e">
        <f t="shared" si="59"/>
        <v>#DIV/0!</v>
      </c>
      <c r="H23" s="9" t="e">
        <f t="shared" si="60"/>
        <v>#DIV/0!</v>
      </c>
      <c r="I23" s="4" t="e">
        <f>#REF!</f>
        <v>#REF!</v>
      </c>
      <c r="J23" s="4">
        <f t="shared" si="61"/>
        <v>0</v>
      </c>
      <c r="O23">
        <v>0</v>
      </c>
      <c r="P23">
        <f t="shared" si="62"/>
        <v>0</v>
      </c>
      <c r="Q23">
        <f t="shared" si="63"/>
        <v>0</v>
      </c>
      <c r="R23" s="2">
        <v>0</v>
      </c>
    </row>
    <row r="24" spans="1:24" x14ac:dyDescent="0.25">
      <c r="A24" s="4">
        <f t="shared" si="53"/>
        <v>0</v>
      </c>
      <c r="B24" s="4">
        <f t="shared" si="54"/>
        <v>0</v>
      </c>
      <c r="C24" s="4">
        <f t="shared" si="55"/>
        <v>0</v>
      </c>
      <c r="D24" s="4">
        <f t="shared" si="56"/>
        <v>0</v>
      </c>
      <c r="E24" s="5">
        <f t="shared" si="57"/>
        <v>0</v>
      </c>
      <c r="F24" s="9" t="e">
        <f t="shared" si="58"/>
        <v>#DIV/0!</v>
      </c>
      <c r="G24" s="9" t="e">
        <f t="shared" si="59"/>
        <v>#DIV/0!</v>
      </c>
      <c r="H24" s="9" t="e">
        <f t="shared" si="60"/>
        <v>#DIV/0!</v>
      </c>
      <c r="I24" s="4" t="e">
        <f>#REF!</f>
        <v>#REF!</v>
      </c>
      <c r="J24" s="4">
        <f t="shared" si="61"/>
        <v>0</v>
      </c>
      <c r="O24">
        <v>0</v>
      </c>
      <c r="P24">
        <f t="shared" si="62"/>
        <v>0</v>
      </c>
      <c r="Q24">
        <f t="shared" si="63"/>
        <v>0</v>
      </c>
      <c r="R24" s="2">
        <v>0</v>
      </c>
    </row>
    <row r="25" spans="1:24" x14ac:dyDescent="0.25">
      <c r="A25" s="4">
        <f t="shared" si="43"/>
        <v>0</v>
      </c>
      <c r="B25" s="4">
        <f t="shared" si="44"/>
        <v>0</v>
      </c>
      <c r="C25" s="4">
        <f t="shared" si="52"/>
        <v>0</v>
      </c>
      <c r="D25" s="4">
        <f t="shared" si="45"/>
        <v>0</v>
      </c>
      <c r="E25" s="5">
        <f t="shared" si="46"/>
        <v>0</v>
      </c>
      <c r="F25" s="9" t="e">
        <f t="shared" si="47"/>
        <v>#DIV/0!</v>
      </c>
      <c r="G25" s="9" t="e">
        <f t="shared" si="48"/>
        <v>#DIV/0!</v>
      </c>
      <c r="H25" s="9" t="e">
        <f t="shared" si="49"/>
        <v>#DIV/0!</v>
      </c>
      <c r="I25" s="4" t="e">
        <f>#REF!</f>
        <v>#REF!</v>
      </c>
      <c r="J25" s="4">
        <f t="shared" si="50"/>
        <v>0</v>
      </c>
      <c r="O25">
        <v>0</v>
      </c>
      <c r="P25">
        <f t="shared" si="51"/>
        <v>0</v>
      </c>
      <c r="Q25">
        <f t="shared" si="51"/>
        <v>0</v>
      </c>
      <c r="R25" s="2">
        <v>0</v>
      </c>
    </row>
    <row r="26" spans="1:24" x14ac:dyDescent="0.25">
      <c r="A26" s="4">
        <f t="shared" si="43"/>
        <v>0</v>
      </c>
      <c r="B26" s="4">
        <f t="shared" si="44"/>
        <v>0</v>
      </c>
      <c r="C26" s="4">
        <f t="shared" si="52"/>
        <v>0</v>
      </c>
      <c r="D26" s="4">
        <f t="shared" si="45"/>
        <v>0</v>
      </c>
      <c r="E26" s="5">
        <f t="shared" si="46"/>
        <v>0</v>
      </c>
      <c r="F26" s="9" t="e">
        <f t="shared" si="47"/>
        <v>#DIV/0!</v>
      </c>
      <c r="G26" s="9" t="e">
        <f t="shared" si="48"/>
        <v>#DIV/0!</v>
      </c>
      <c r="H26" s="9" t="e">
        <f t="shared" si="49"/>
        <v>#DIV/0!</v>
      </c>
      <c r="I26" s="4" t="e">
        <f>#REF!</f>
        <v>#REF!</v>
      </c>
      <c r="J26" s="4">
        <f t="shared" si="50"/>
        <v>0</v>
      </c>
      <c r="O26">
        <v>0</v>
      </c>
      <c r="P26">
        <f t="shared" si="51"/>
        <v>0</v>
      </c>
      <c r="Q26">
        <f t="shared" si="51"/>
        <v>0</v>
      </c>
      <c r="R26" s="2">
        <v>0</v>
      </c>
    </row>
    <row r="27" spans="1:24" x14ac:dyDescent="0.25">
      <c r="A27" s="4">
        <f t="shared" si="43"/>
        <v>0</v>
      </c>
      <c r="B27" s="4">
        <f t="shared" si="44"/>
        <v>0</v>
      </c>
      <c r="C27" s="4">
        <f t="shared" si="52"/>
        <v>0</v>
      </c>
      <c r="D27" s="4">
        <f t="shared" si="45"/>
        <v>0</v>
      </c>
      <c r="E27" s="5">
        <f t="shared" si="46"/>
        <v>0</v>
      </c>
      <c r="F27" s="9" t="e">
        <f t="shared" si="47"/>
        <v>#DIV/0!</v>
      </c>
      <c r="G27" s="9" t="e">
        <f t="shared" si="48"/>
        <v>#DIV/0!</v>
      </c>
      <c r="H27" s="9" t="e">
        <f t="shared" si="49"/>
        <v>#DIV/0!</v>
      </c>
      <c r="I27" s="4" t="e">
        <f>#REF!</f>
        <v>#REF!</v>
      </c>
      <c r="J27" s="4">
        <f t="shared" si="50"/>
        <v>0</v>
      </c>
      <c r="O27">
        <v>0</v>
      </c>
      <c r="P27">
        <f t="shared" si="51"/>
        <v>0</v>
      </c>
      <c r="Q27">
        <f t="shared" si="51"/>
        <v>0</v>
      </c>
      <c r="R27" s="2">
        <v>0</v>
      </c>
    </row>
    <row r="28" spans="1:24" x14ac:dyDescent="0.25">
      <c r="A28" s="4">
        <f t="shared" si="43"/>
        <v>0</v>
      </c>
      <c r="B28" s="4">
        <f t="shared" si="44"/>
        <v>0</v>
      </c>
      <c r="C28" s="4">
        <f t="shared" si="52"/>
        <v>0</v>
      </c>
      <c r="D28" s="4">
        <f t="shared" si="45"/>
        <v>0</v>
      </c>
      <c r="E28" s="5">
        <f t="shared" si="46"/>
        <v>0</v>
      </c>
      <c r="F28" s="9" t="e">
        <f t="shared" si="47"/>
        <v>#DIV/0!</v>
      </c>
      <c r="G28" s="9" t="e">
        <f t="shared" si="48"/>
        <v>#DIV/0!</v>
      </c>
      <c r="H28" s="9" t="e">
        <f t="shared" si="49"/>
        <v>#DIV/0!</v>
      </c>
      <c r="I28" s="4" t="e">
        <f>#REF!</f>
        <v>#REF!</v>
      </c>
      <c r="J28" s="4">
        <f t="shared" si="50"/>
        <v>0</v>
      </c>
      <c r="O28">
        <v>0</v>
      </c>
      <c r="P28">
        <f t="shared" si="51"/>
        <v>0</v>
      </c>
      <c r="Q28">
        <f t="shared" si="51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E32" t="s">
        <v>39</v>
      </c>
      <c r="F32" s="7">
        <v>259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46</v>
      </c>
      <c r="X34" s="24">
        <v>2010</v>
      </c>
      <c r="Y34" t="s">
        <v>38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15:25" ht="15.75" x14ac:dyDescent="0.25">
      <c r="U37" s="17"/>
      <c r="V37" s="26"/>
      <c r="W37" s="27">
        <f>W36%</f>
        <v>0.21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17475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259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4526025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4073422.5</v>
      </c>
      <c r="X46" s="40"/>
    </row>
    <row r="47" spans="15:25" ht="15.75" x14ac:dyDescent="0.25">
      <c r="S47" s="10"/>
      <c r="T47" s="10"/>
      <c r="U47" s="17" t="s">
        <v>26</v>
      </c>
      <c r="V47" s="23"/>
      <c r="W47" s="34">
        <f>W45*0.8</f>
        <v>3620820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647500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4">
        <f>W45*0.025/12</f>
        <v>9429.21875</v>
      </c>
      <c r="X51" s="34"/>
    </row>
  </sheetData>
  <mergeCells count="2"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26" sqref="S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P31" sqref="P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20" sqref="Q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U23" sqref="U2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2024-04-23T05:22:13Z</dcterms:modified>
</cp:coreProperties>
</file>