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Sumit Rajendra Morwal\"/>
    </mc:Choice>
  </mc:AlternateContent>
  <xr:revisionPtr revIDLastSave="0" documentId="13_ncr:1_{C3CFDF7F-1FFD-4B7E-862C-F9E1E734C98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Q4" i="4" l="1"/>
  <c r="C5" i="25" l="1"/>
  <c r="C4" i="25"/>
  <c r="C3" i="25"/>
  <c r="Q2" i="4"/>
  <c r="B2" i="4" s="1"/>
  <c r="C2" i="4" s="1"/>
  <c r="Q3" i="4"/>
  <c r="B3" i="4" s="1"/>
  <c r="C3" i="4" s="1"/>
  <c r="D3" i="4" s="1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<sst xmlns="http://schemas.openxmlformats.org/spreadsheetml/2006/main" count="129" uniqueCount="88">
  <si>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</si>
  <si>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</si>
  <si>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</si>
  <si>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</si>
  <si>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</si>
  <si>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</si>
  <si>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</si>
  <si>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</si>
  <si>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</si>
  <si>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</si>
  <si>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</si>
  <si>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</si>
  <si>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</si>
  <si>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</si>
  <si>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</si>
  <si>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</si>
  <si>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</si>
  <si>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</si>
  <si>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</si>
  <si>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</si>
  <si>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</si>
  <si>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</si>
  <si>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</si>
  <si>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</si>
  <si>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</si>
  <si>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</si>
  <si>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</si>
  <si>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</si>
  <si>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</si>
  <si>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</si>
  <si>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</si>
  <si>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</si>
  <si>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</si>
  <si>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</si>
  <si>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</si>
  <si>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</si>
  <si>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</si>
  <si>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</si>
  <si>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</si>
  <si>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</si>
  <si>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</si>
  <si>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</si>
  <si>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</si>
  <si>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</si>
  <si>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</si>
  <si>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</si>
  <si>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</si>
  <si>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</si>
  <si>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</si>
  <si>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</si>
  <si>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</si>
  <si>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</si>
  <si>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</si>
  <si>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</si>
  <si>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</si>
  <si>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</si>
  <si>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</si>
  <si>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</si>
  <si>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</si>
  <si>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</si>
  <si>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</si>
  <si>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</si>
  <si>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</si>
  <si>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</si>
  <si>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</si>
  <si>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</si>
  <si>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</si>
  <si>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</si>
  <si>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</si>
  <si>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</si>
  <si>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</si>
  <si>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</si>
  <si>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</si>
  <si>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</si>
  <si>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</si>
  <si>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</si>
  <si>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</si>
  <si>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</si>
  <si>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</si>
  <si>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</si>
  <si>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</si>
  <si>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</si>
  <si>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</si>
  <si>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</si>
  <si>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</si>
  <si>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IGR-01.04.24</t>
  </si>
  <si>
    <t>IGR-30.03.24</t>
  </si>
  <si>
    <t>IGR-22.12.23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</si>
</sst>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B96A2-C0BD-4961-BA07-92E5681B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FB308-7C5B-48A3-8900-707BDFF3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F8FC9-DA68-4F2D-8142-D07441CC4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107002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A2BF3-C642-4F94-A4CC-52659A33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56602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08848A-47CF-4010-9F7B-4A4CC6D8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279351.86699999997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308751.86699999997</v>
      </c>
      <c r="D9" s="62" t="s">
        <v>62</v>
      </c>
      <c r="E9" s="63">
        <f>C9/10.764</f>
        <v>28683.748327759196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2011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13</v>
      </c>
      <c r="D13" s="69">
        <f>D12-C13</f>
        <v>87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487.5</v>
      </c>
      <c r="D12" s="19"/>
    </row>
    <row r="13" spans="1:6" x14ac:dyDescent="0.25">
      <c r="A13" s="16" t="s">
        <v>22</v>
      </c>
      <c r="B13" s="20"/>
      <c r="C13" s="21">
        <f>C6-C12</f>
        <v>2012.5</v>
      </c>
      <c r="D13" s="19"/>
    </row>
    <row r="14" spans="1:6" x14ac:dyDescent="0.25">
      <c r="A14" s="16" t="s">
        <v>15</v>
      </c>
      <c r="B14" s="20"/>
      <c r="C14" s="21">
        <f>C5</f>
        <v>9000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11012.5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610</v>
      </c>
      <c r="D18" s="19"/>
    </row>
    <row r="19" spans="1:4" x14ac:dyDescent="0.25">
      <c r="A19" s="16" t="s">
        <v>74</v>
      </c>
      <c r="B19" s="6"/>
      <c r="C19" s="32">
        <f>C18*C16</f>
        <v>6717625</v>
      </c>
      <c r="D19" s="33"/>
    </row>
    <row r="20" spans="1:4" x14ac:dyDescent="0.25">
      <c r="A20" s="16" t="s">
        <v>24</v>
      </c>
      <c r="C20" s="34">
        <f>C19*90%</f>
        <v>6045862.5</v>
      </c>
      <c r="D20" s="19"/>
    </row>
    <row r="21" spans="1:4" x14ac:dyDescent="0.25">
      <c r="A21" s="16" t="s">
        <v>25</v>
      </c>
      <c r="C21" s="34">
        <f>C19*80%</f>
        <v>5374100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1525000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13995.052083333334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5" sqref="G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508.33333333333337</v>
      </c>
      <c r="C2" s="4">
        <f t="shared" ref="C2:C16" si="1">B2*1.2</f>
        <v>610</v>
      </c>
      <c r="D2" s="4">
        <f t="shared" ref="D2:D16" si="2">C2*1.2</f>
        <v>732</v>
      </c>
      <c r="E2" s="5">
        <f t="shared" ref="E2:E16" si="3">R2</f>
        <v>6950000</v>
      </c>
      <c r="F2" s="4">
        <f t="shared" ref="F2:F15" si="4">ROUND((E2/B2),0)</f>
        <v>13672</v>
      </c>
      <c r="G2" s="4">
        <f t="shared" ref="G2:G15" si="5">ROUND((E2/C2),0)</f>
        <v>11393</v>
      </c>
      <c r="H2" s="4">
        <f t="shared" ref="H2:H15" si="6">ROUND((E2/D2),0)</f>
        <v>9495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610</v>
      </c>
      <c r="Q2">
        <f t="shared" ref="Q2:Q10" si="9">P2/1.2</f>
        <v>508.33333333333337</v>
      </c>
      <c r="R2" s="2">
        <v>6950000</v>
      </c>
      <c r="S2" s="2" t="s">
        <v>85</v>
      </c>
    </row>
    <row r="3" spans="1:19" x14ac:dyDescent="0.25">
      <c r="A3" s="4">
        <v>2</v>
      </c>
      <c r="B3" s="4">
        <f t="shared" si="0"/>
        <v>508.33333333333337</v>
      </c>
      <c r="C3" s="4">
        <f t="shared" si="1"/>
        <v>610</v>
      </c>
      <c r="D3" s="4">
        <f t="shared" si="2"/>
        <v>732</v>
      </c>
      <c r="E3" s="5">
        <f t="shared" si="3"/>
        <v>6700000</v>
      </c>
      <c r="F3" s="4">
        <f t="shared" si="4"/>
        <v>13180</v>
      </c>
      <c r="G3" s="77">
        <f t="shared" si="5"/>
        <v>10984</v>
      </c>
      <c r="H3" s="77">
        <f t="shared" si="6"/>
        <v>9153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610</v>
      </c>
      <c r="Q3" s="7">
        <f t="shared" si="9"/>
        <v>508.33333333333337</v>
      </c>
      <c r="R3" s="78">
        <v>6700000</v>
      </c>
      <c r="S3" s="78" t="s">
        <v>86</v>
      </c>
    </row>
    <row r="4" spans="1:19" x14ac:dyDescent="0.25">
      <c r="A4" s="4">
        <v>3</v>
      </c>
      <c r="B4" s="4">
        <f t="shared" si="0"/>
        <v>508.33333333333337</v>
      </c>
      <c r="C4" s="4">
        <f t="shared" si="1"/>
        <v>610</v>
      </c>
      <c r="D4" s="4">
        <f t="shared" si="2"/>
        <v>732</v>
      </c>
      <c r="E4" s="5">
        <f t="shared" si="3"/>
        <v>6700000</v>
      </c>
      <c r="F4" s="4">
        <f t="shared" si="4"/>
        <v>13180</v>
      </c>
      <c r="G4" s="77">
        <f t="shared" si="5"/>
        <v>10984</v>
      </c>
      <c r="H4" s="77">
        <f t="shared" si="6"/>
        <v>9153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610</v>
      </c>
      <c r="Q4" s="7">
        <f t="shared" ref="Q4" si="10">P4/1.2</f>
        <v>508.33333333333337</v>
      </c>
      <c r="R4" s="78">
        <v>6700000</v>
      </c>
      <c r="S4" s="78" t="s">
        <v>87</v>
      </c>
    </row>
    <row r="5" spans="1:19" x14ac:dyDescent="0.25">
      <c r="A5" s="4">
        <v>4</v>
      </c>
      <c r="B5" s="4">
        <f t="shared" si="0"/>
        <v>516.66666666666674</v>
      </c>
      <c r="C5" s="4">
        <f t="shared" si="1"/>
        <v>620.00000000000011</v>
      </c>
      <c r="D5" s="4">
        <f t="shared" si="2"/>
        <v>744.00000000000011</v>
      </c>
      <c r="E5" s="5">
        <f t="shared" si="3"/>
        <v>7200000</v>
      </c>
      <c r="F5" s="4">
        <f t="shared" si="4"/>
        <v>13935</v>
      </c>
      <c r="G5" s="77">
        <f t="shared" si="5"/>
        <v>11613</v>
      </c>
      <c r="H5" s="77">
        <f t="shared" si="6"/>
        <v>9677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620</v>
      </c>
      <c r="Q5" s="7">
        <f t="shared" si="9"/>
        <v>516.66666666666674</v>
      </c>
      <c r="R5" s="78">
        <v>7200000</v>
      </c>
      <c r="S5" s="2"/>
    </row>
    <row r="6" spans="1:19" x14ac:dyDescent="0.25">
      <c r="A6" s="4">
        <v>5</v>
      </c>
      <c r="B6" s="4">
        <f t="shared" si="0"/>
        <v>470</v>
      </c>
      <c r="C6" s="4">
        <f t="shared" si="1"/>
        <v>564</v>
      </c>
      <c r="D6" s="4">
        <f t="shared" si="2"/>
        <v>676.8</v>
      </c>
      <c r="E6" s="5">
        <f t="shared" si="3"/>
        <v>6900000</v>
      </c>
      <c r="F6" s="4">
        <f t="shared" si="4"/>
        <v>14681</v>
      </c>
      <c r="G6" s="77">
        <f t="shared" si="5"/>
        <v>12234</v>
      </c>
      <c r="H6" s="77">
        <f t="shared" si="6"/>
        <v>10195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ref="P5:P10" si="11">O6/1.2</f>
        <v>0</v>
      </c>
      <c r="Q6" s="7">
        <v>470</v>
      </c>
      <c r="R6" s="78">
        <v>6900000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f>433+23</f>
        <v>456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610</v>
      </c>
      <c r="H29" s="10">
        <f>G29/G28</f>
        <v>1.3377192982456141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2024-04-19T09:29:15Z</dcterms:modified>
</cp:coreProperties>
</file>