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8A982AA-44BA-4010-95E4-B6E03258963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" l="1"/>
  <c r="C28" i="1"/>
  <c r="M29" i="1"/>
  <c r="K29" i="1"/>
  <c r="D29" i="1"/>
  <c r="I13" i="1"/>
  <c r="B19" i="1"/>
  <c r="I14" i="1"/>
  <c r="G12" i="1"/>
  <c r="F13" i="1"/>
  <c r="I5" i="1" l="1"/>
  <c r="J5" i="1" s="1"/>
  <c r="J27" i="1"/>
  <c r="D39" i="1" l="1"/>
  <c r="J26" i="1"/>
  <c r="J31" i="1" l="1"/>
  <c r="K4" i="1"/>
  <c r="J30" i="1"/>
  <c r="J28" i="1" l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0" i="1" s="1"/>
  <c r="J36" i="1"/>
  <c r="B18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<sst xmlns="http://schemas.openxmlformats.org/spreadsheetml/2006/main" count="31" uniqueCount="29">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</sst>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43</xdr:row>
      <xdr:rowOff>105933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34BB59-296C-4FB4-A7C1-0C86E5F7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297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411759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70FDE-24CF-4B85-89AA-B25019C94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175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411759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7B68E-F071-4BD6-AC43-02B2E1F75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1759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250067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7570B-5B4A-4CC2-AF25-8449B1DE3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18867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505661</xdr:colOff>
      <xdr:row>41</xdr:row>
      <xdr:rowOff>20143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AB35F4-F9B9-4304-B411-C508C26D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92061" cy="78306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27</xdr:col>
      <xdr:colOff>344309</xdr:colOff>
      <xdr:row>41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BD348-B41A-48E6-B397-F63E1F4E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381000"/>
          <a:ext cx="10097909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24500</v>
      </c>
      <c r="C3" s="42"/>
      <c r="D3" s="39"/>
      <c r="E3" s="13"/>
      <c r="F3" s="5">
        <v>2005</v>
      </c>
      <c r="G3" s="7">
        <v>2024</v>
      </c>
      <c r="H3" s="8">
        <f>G3-F3</f>
        <v>19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2500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22000</v>
      </c>
      <c r="C5" s="42"/>
      <c r="D5" s="39"/>
      <c r="E5" s="21"/>
      <c r="F5" s="26">
        <v>570</v>
      </c>
      <c r="G5" s="58">
        <v>397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2500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19</v>
      </c>
      <c r="C7" s="33"/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41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28.5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0.28499999999999998</v>
      </c>
      <c r="C11" s="43"/>
      <c r="D11" s="50"/>
      <c r="E11" s="56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712.49999999999989</v>
      </c>
      <c r="C12" s="42"/>
      <c r="D12" s="51"/>
      <c r="E12" s="53"/>
      <c r="F12" s="39">
        <v>436</v>
      </c>
      <c r="G12" s="25">
        <f>F5/F12</f>
        <v>1.3073394495412844</v>
      </c>
      <c r="H12" s="26"/>
      <c r="I12" s="57">
        <v>436</v>
      </c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1787.5</v>
      </c>
      <c r="C13" s="42"/>
      <c r="D13" s="51"/>
      <c r="E13" s="1"/>
      <c r="F13" s="13">
        <f>F12*1.2</f>
        <v>523.19999999999993</v>
      </c>
      <c r="G13" s="26"/>
      <c r="H13" s="26"/>
      <c r="I13" s="59">
        <f>I12*22000</f>
        <v>9592000</v>
      </c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22000</v>
      </c>
      <c r="C14" s="42"/>
      <c r="D14" s="39"/>
      <c r="E14" s="13"/>
      <c r="F14" s="16"/>
      <c r="H14" s="26"/>
      <c r="I14" s="59">
        <f>I13/570</f>
        <v>16828.070175438595</v>
      </c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23787.5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397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9443637.5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8499273.75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B4*570</f>
        <v>1425000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B17*0.025/12</f>
        <v>19674.244791666668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>
        <v>600</v>
      </c>
      <c r="C26" s="52">
        <v>430</v>
      </c>
      <c r="D26" s="20"/>
      <c r="E26" s="20"/>
      <c r="F26" s="20">
        <v>9500000</v>
      </c>
      <c r="G26" s="21">
        <f t="shared" ref="G26:G32" si="0">F26/C26</f>
        <v>22093.023255813954</v>
      </c>
      <c r="H26" s="21" t="e">
        <f>F26/D26</f>
        <v>#DIV/0!</v>
      </c>
      <c r="I26" s="21">
        <f t="shared" ref="I26:I32" si="1">F26/B26</f>
        <v>15833.333333333334</v>
      </c>
      <c r="J26" s="20">
        <f>B26/C26</f>
        <v>1.3953488372093024</v>
      </c>
      <c r="K26" s="30"/>
    </row>
    <row r="27" spans="1:15" ht="17.25" x14ac:dyDescent="0.3">
      <c r="B27" s="52">
        <v>570</v>
      </c>
      <c r="C27" s="52">
        <v>430</v>
      </c>
      <c r="D27" s="20"/>
      <c r="E27" s="20"/>
      <c r="F27" s="20">
        <v>12000000</v>
      </c>
      <c r="G27" s="21">
        <f t="shared" si="0"/>
        <v>27906.976744186046</v>
      </c>
      <c r="H27" s="21" t="e">
        <f>F27/D27</f>
        <v>#DIV/0!</v>
      </c>
      <c r="I27" s="21">
        <f t="shared" si="1"/>
        <v>21052.63157894737</v>
      </c>
      <c r="J27" s="20">
        <f>B27/C27</f>
        <v>1.3255813953488371</v>
      </c>
      <c r="K27" s="30"/>
    </row>
    <row r="28" spans="1:15" x14ac:dyDescent="0.25">
      <c r="B28" s="52">
        <v>1250</v>
      </c>
      <c r="C28" s="52">
        <f>B28/1.35</f>
        <v>925.92592592592587</v>
      </c>
      <c r="D28" s="20">
        <f>C28*1.2</f>
        <v>1111.1111111111111</v>
      </c>
      <c r="E28" s="20"/>
      <c r="F28" s="21">
        <v>23000000</v>
      </c>
      <c r="G28" s="21">
        <f t="shared" si="0"/>
        <v>24840</v>
      </c>
      <c r="H28" s="21">
        <f t="shared" ref="H28:H32" si="2">F28/D28</f>
        <v>20700</v>
      </c>
      <c r="I28" s="21">
        <f t="shared" si="1"/>
        <v>18400</v>
      </c>
      <c r="J28" s="20">
        <f t="shared" ref="J28:J31" si="3">D28/C28</f>
        <v>1.2</v>
      </c>
    </row>
    <row r="29" spans="1:15" x14ac:dyDescent="0.25">
      <c r="B29" s="52">
        <v>805</v>
      </c>
      <c r="C29" s="52">
        <v>600</v>
      </c>
      <c r="D29" s="20">
        <f>C29*1.2</f>
        <v>720</v>
      </c>
      <c r="E29" s="20"/>
      <c r="F29" s="21">
        <v>14000000</v>
      </c>
      <c r="G29" s="21">
        <f t="shared" si="0"/>
        <v>23333.333333333332</v>
      </c>
      <c r="H29" s="21">
        <f t="shared" si="2"/>
        <v>19444.444444444445</v>
      </c>
      <c r="I29" s="21">
        <f t="shared" si="1"/>
        <v>17391.304347826088</v>
      </c>
      <c r="J29" s="20"/>
      <c r="K29">
        <f>B29/D29</f>
        <v>1.1180555555555556</v>
      </c>
      <c r="M29">
        <f>B29/C29</f>
        <v>1.3416666666666666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2"/>
        <v>#DIV/0!</v>
      </c>
      <c r="I30" s="21" t="e">
        <f t="shared" si="1"/>
        <v>#DIV/0!</v>
      </c>
      <c r="J30" s="20" t="e">
        <f t="shared" si="3"/>
        <v>#DIV/0!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v>930</v>
      </c>
      <c r="C34" s="52">
        <v>14000000</v>
      </c>
      <c r="D34" s="20">
        <f t="shared" ref="D34:D39" si="4">C34/B34</f>
        <v>15053.763440860215</v>
      </c>
      <c r="E34" s="20">
        <v>100</v>
      </c>
      <c r="F34" s="20">
        <v>100</v>
      </c>
      <c r="G34" s="21">
        <f>F34+E34+C34</f>
        <v>14000200</v>
      </c>
      <c r="H34" s="20">
        <f>G34/B34</f>
        <v>15053.978494623656</v>
      </c>
      <c r="I34" s="21"/>
      <c r="J34" s="20"/>
    </row>
    <row r="35" spans="1:10" x14ac:dyDescent="0.25">
      <c r="B35" s="52"/>
      <c r="C35" s="52"/>
      <c r="D35" s="20" t="e">
        <f t="shared" si="4"/>
        <v>#DIV/0!</v>
      </c>
      <c r="E35" s="20">
        <v>230650</v>
      </c>
      <c r="F35" s="20">
        <v>30000</v>
      </c>
      <c r="G35" s="21">
        <f>F35+E35+C35</f>
        <v>260650</v>
      </c>
      <c r="H35" s="20" t="e">
        <f>G35/B35</f>
        <v>#DIV/0!</v>
      </c>
      <c r="I35" s="21"/>
      <c r="J35" s="20"/>
    </row>
    <row r="36" spans="1:10" x14ac:dyDescent="0.25">
      <c r="B36" s="52"/>
      <c r="C36" s="52"/>
      <c r="D36" s="20" t="e">
        <f t="shared" si="4"/>
        <v>#DIV/0!</v>
      </c>
      <c r="E36" s="20">
        <v>290500</v>
      </c>
      <c r="F36" s="20">
        <v>30000</v>
      </c>
      <c r="G36" s="21">
        <f>F36+E36+C36</f>
        <v>320500</v>
      </c>
      <c r="H36" s="20" t="e">
        <f>G36/B36</f>
        <v>#DIV/0!</v>
      </c>
      <c r="I36" s="20"/>
      <c r="J36" s="21" t="e">
        <f>B15/D36</f>
        <v>#DIV/0!</v>
      </c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22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2024-04-18T10:00:43Z</dcterms:modified>
</cp:coreProperties>
</file>