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Gaurav Lilke\"/>
    </mc:Choice>
  </mc:AlternateContent>
  <bookViews>
    <workbookView xWindow="0" yWindow="0" windowWidth="15360" windowHeight="904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5" sheetId="38" r:id="rId5"/>
    <sheet name="Sheet1" sheetId="13" r:id="rId6"/>
    <sheet name="Sheet2" sheetId="39" r:id="rId7"/>
    <sheet name="Sheet3" sheetId="40" r:id="rId8"/>
    <sheet name="MB" sheetId="41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41" l="1"/>
  <c r="G23" i="41"/>
  <c r="E28" i="23"/>
  <c r="D28" i="23"/>
  <c r="H9" i="41" l="1"/>
  <c r="H11" i="41" l="1"/>
  <c r="G9" i="41"/>
  <c r="F9" i="41"/>
  <c r="F5" i="41"/>
  <c r="F6" i="41"/>
  <c r="F7" i="41"/>
  <c r="F8" i="41"/>
  <c r="F4" i="41"/>
  <c r="K36" i="13" l="1"/>
  <c r="C18" i="25" l="1"/>
  <c r="O24" i="4" l="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7" i="4"/>
  <c r="P19" i="4" l="1"/>
  <c r="Q19" i="4" s="1"/>
  <c r="P8" i="4"/>
  <c r="P9" i="4"/>
  <c r="Q10" i="4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Q13" i="4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Q15" i="4"/>
  <c r="B15" i="4" s="1"/>
  <c r="C15" i="4" s="1"/>
  <c r="D15" i="4" s="1"/>
  <c r="J15" i="4"/>
  <c r="I15" i="4"/>
  <c r="E15" i="4"/>
  <c r="A15" i="4"/>
  <c r="Q14" i="4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l="1"/>
  <c r="C25" i="23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<sst xmlns="http://schemas.openxmlformats.org/spreadsheetml/2006/main" count="131" uniqueCount="101">
  <si>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</si>
  <si>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</si>
  <si>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</si>
  <si>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</si>
  <si>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</si>
  <si>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</si>
  <si>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</si>
  <si>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</si>
  <si>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</si>
  <si>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</si>
  <si>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</si>
  <si>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</si>
  <si>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</si>
  <si>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</si>
  <si>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</si>
  <si>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</si>
  <si>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</si>
  <si>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</si>
  <si>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</si>
  <si>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</si>
  <si>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</si>
  <si>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</si>
  <si>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</si>
  <si>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</si>
  <si>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</si>
  <si>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</si>
  <si>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</si>
  <si>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</si>
  <si>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</si>
  <si>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</si>
  <si>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</si>
  <si>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</si>
  <si>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</si>
  <si>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</si>
  <si>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</si>
  <si>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</si>
  <si>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</si>
  <si>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</si>
  <si>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</si>
  <si>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</si>
  <si>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</si>
  <si>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</si>
  <si>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</si>
  <si>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</si>
  <si>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</si>
  <si>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</si>
  <si>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</si>
  <si>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</si>
  <si>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</si>
  <si>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</si>
  <si>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</si>
  <si>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</si>
  <si>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</si>
  <si>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</si>
  <si>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</si>
  <si>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</si>
  <si>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</si>
  <si>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</si>
  <si>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</si>
  <si>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</si>
  <si>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</si>
  <si>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</si>
  <si>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</si>
  <si>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</si>
  <si>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</si>
  <si>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</si>
  <si>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</si>
  <si>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</si>
  <si>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</si>
  <si>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</si>
  <si>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</si>
  <si>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</si>
  <si>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</si>
  <si>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</si>
  <si>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</si>
  <si>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</si>
  <si>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</si>
  <si>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</si>
  <si>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</si>
  <si>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</si>
  <si>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</si>
  <si>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</si>
  <si>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</si>
  <si>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</si>
  <si>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</si>
  <si>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</si>
  <si>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</si>
  <si>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</si>
  <si>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</si>
  <si>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</si>
  <si>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</si>
  <si>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</si>
  <si>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</si>
  <si>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</si>
  <si>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</si>
  <si>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</si>
  <si>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</si>
  <si>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</si>
  <si>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Ground   Floor</t>
  </si>
  <si>
    <t>rate on cA</t>
  </si>
  <si>
    <t>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</si>
</sst>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2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3</xdr:row>
      <xdr:rowOff>9525</xdr:rowOff>
    </xdr:from>
    <xdr:to>
      <xdr:col>10</xdr:col>
      <xdr:colOff>95250</xdr:colOff>
      <xdr:row>23</xdr:row>
      <xdr:rowOff>95250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581025"/>
          <a:ext cx="5734050" cy="38957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99391</xdr:colOff>
      <xdr:row>11</xdr:row>
      <xdr:rowOff>172141</xdr:rowOff>
    </xdr:from>
    <xdr:to>
      <xdr:col>17</xdr:col>
      <xdr:colOff>437735</xdr:colOff>
      <xdr:row>31</xdr:row>
      <xdr:rowOff>114300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5608" y="2267641"/>
          <a:ext cx="5241649" cy="375215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1</xdr:row>
      <xdr:rowOff>152400</xdr:rowOff>
    </xdr:from>
    <xdr:to>
      <xdr:col>12</xdr:col>
      <xdr:colOff>561975</xdr:colOff>
      <xdr:row>23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342900"/>
          <a:ext cx="5734050" cy="41433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0</xdr:row>
      <xdr:rowOff>171450</xdr:rowOff>
    </xdr:from>
    <xdr:to>
      <xdr:col>10</xdr:col>
      <xdr:colOff>552450</xdr:colOff>
      <xdr:row>22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71450"/>
          <a:ext cx="5734050" cy="41243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="85" zoomScaleNormal="85" workbookViewId="0">
      <selection activeCell="F14" sqref="F14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32035</v>
      </c>
      <c r="F2" s="75"/>
      <c r="G2" s="120" t="s">
        <v>76</v>
      </c>
      <c r="H2" s="121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30000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30000</v>
      </c>
      <c r="D5" s="57" t="s">
        <v>61</v>
      </c>
      <c r="E5" s="58">
        <f>ROUND(C5/10.764,0)</f>
        <v>2787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6500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23500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23500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30000</v>
      </c>
      <c r="D10" s="57" t="s">
        <v>61</v>
      </c>
      <c r="E10" s="58">
        <f>ROUND(C10/10.764,0)</f>
        <v>2787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2022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2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58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757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2109759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1514000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zoomScaleNormal="100" workbookViewId="0">
      <selection activeCell="E16" sqref="E16"/>
    </sheetView>
  </sheetViews>
  <sheetFormatPr defaultRowHeight="15"/>
  <cols>
    <col min="1" max="1" width="21.7109375" bestFit="1" customWidth="1"/>
    <col min="2" max="2" width="18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C2" s="16" t="s">
        <v>98</v>
      </c>
      <c r="D2" s="17"/>
      <c r="F2" s="78"/>
      <c r="G2" s="78"/>
    </row>
    <row r="3" spans="1:8">
      <c r="A3" s="15" t="s">
        <v>13</v>
      </c>
      <c r="B3" s="19"/>
      <c r="C3" s="20">
        <v>5700</v>
      </c>
      <c r="D3" s="21" t="s">
        <v>99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3700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3700</v>
      </c>
      <c r="D14" s="23"/>
      <c r="F14" s="118"/>
      <c r="G14" s="118"/>
    </row>
    <row r="15" spans="1:8">
      <c r="B15" s="19"/>
      <c r="C15" s="20"/>
      <c r="D15" s="23"/>
      <c r="F15" s="78"/>
      <c r="G15" s="118"/>
    </row>
    <row r="16" spans="1:8">
      <c r="A16" s="28" t="s">
        <v>23</v>
      </c>
      <c r="B16" s="29"/>
      <c r="C16" s="21">
        <f>C14+C13</f>
        <v>5700</v>
      </c>
      <c r="D16" s="21"/>
      <c r="E16" s="61"/>
      <c r="F16" s="78"/>
      <c r="G16" s="118"/>
    </row>
    <row r="17" spans="1:8">
      <c r="B17" s="24"/>
      <c r="C17" s="25"/>
      <c r="D17" s="25"/>
      <c r="F17" s="78"/>
      <c r="G17" s="118"/>
      <c r="H17" s="119"/>
    </row>
    <row r="18" spans="1:8" ht="16.5">
      <c r="A18" s="28" t="s">
        <v>100</v>
      </c>
      <c r="B18" s="7"/>
      <c r="C18" s="76">
        <v>631</v>
      </c>
      <c r="D18" s="76"/>
      <c r="E18" s="77"/>
      <c r="F18" s="78"/>
      <c r="G18" s="78"/>
    </row>
    <row r="19" spans="1:8">
      <c r="A19" s="15"/>
      <c r="B19" s="6"/>
      <c r="C19" s="30">
        <f>C18*C16</f>
        <v>3596700</v>
      </c>
      <c r="D19" s="78" t="s">
        <v>68</v>
      </c>
      <c r="E19" s="30"/>
      <c r="F19" s="78"/>
      <c r="G19" s="118"/>
    </row>
    <row r="20" spans="1:8">
      <c r="A20" s="15"/>
      <c r="B20" s="61">
        <f>C20*80</f>
        <v>273349200</v>
      </c>
      <c r="C20" s="31">
        <f>C19*95%</f>
        <v>3416865</v>
      </c>
      <c r="D20" s="78" t="s">
        <v>24</v>
      </c>
      <c r="E20" s="31"/>
      <c r="F20" s="78"/>
      <c r="G20" s="118"/>
    </row>
    <row r="21" spans="1:8">
      <c r="A21" s="15"/>
      <c r="C21" s="31">
        <f>C19*80%</f>
        <v>2877360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1262000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7493.125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>
        <v>58.6</v>
      </c>
      <c r="D28" s="123">
        <f>C28*10.764</f>
        <v>630.7704</v>
      </c>
      <c r="E28" s="119">
        <f>D28*1.2</f>
        <v>756.92448000000002</v>
      </c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0" zoomScaleNormal="100" workbookViewId="0">
      <selection activeCell="I18" sqref="I18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>
        <v>0</v>
      </c>
      <c r="Q6" s="75"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5">
        <v>0</v>
      </c>
      <c r="P7" s="75">
        <f t="shared" ref="P7" si="10">O7/1.2</f>
        <v>0</v>
      </c>
      <c r="Q7" s="75"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5">
        <v>0</v>
      </c>
      <c r="P8" s="75">
        <f t="shared" ref="P8" si="11">O8/1.2</f>
        <v>0</v>
      </c>
      <c r="Q8" s="75"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>
        <f t="shared" ref="P9" si="12">O9/1.2</f>
        <v>0</v>
      </c>
      <c r="Q9" s="75"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 t="str">
        <f t="shared" si="4"/>
        <v xml:space="preserve"> </v>
      </c>
      <c r="F10" s="4" t="e">
        <f t="shared" si="5"/>
        <v>#VALUE!</v>
      </c>
      <c r="G10" s="4" t="e">
        <f t="shared" si="6"/>
        <v>#VALUE!</v>
      </c>
      <c r="H10" s="4" t="e">
        <f t="shared" si="7"/>
        <v>#VALUE!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3">O10/1.2</f>
        <v>0</v>
      </c>
      <c r="Q10" s="75">
        <f t="shared" ref="Q10" si="14">P10/1.2</f>
        <v>0</v>
      </c>
      <c r="R10" s="2" t="s">
        <v>97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5">O11/1.2</f>
        <v>0</v>
      </c>
      <c r="Q11">
        <f t="shared" ref="Q11" si="16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538.19444444444446</v>
      </c>
      <c r="C12" s="4">
        <f t="shared" si="2"/>
        <v>645.83333333333337</v>
      </c>
      <c r="D12" s="4">
        <f t="shared" si="3"/>
        <v>775</v>
      </c>
      <c r="E12" s="5">
        <f t="shared" si="4"/>
        <v>3500000</v>
      </c>
      <c r="F12" s="4">
        <f t="shared" si="5"/>
        <v>6503</v>
      </c>
      <c r="G12" s="4">
        <f t="shared" si="6"/>
        <v>5419</v>
      </c>
      <c r="H12" s="4">
        <f t="shared" si="7"/>
        <v>4516</v>
      </c>
      <c r="I12" s="4">
        <f t="shared" si="8"/>
        <v>0</v>
      </c>
      <c r="J12" s="4">
        <f t="shared" si="9"/>
        <v>0</v>
      </c>
      <c r="O12">
        <v>775</v>
      </c>
      <c r="P12">
        <f t="shared" ref="P12" si="17">O12/1.2</f>
        <v>645.83333333333337</v>
      </c>
      <c r="Q12">
        <f t="shared" ref="Q12" si="18">P12/1.2</f>
        <v>538.19444444444446</v>
      </c>
      <c r="R12" s="2">
        <v>3500000</v>
      </c>
      <c r="S12" s="2"/>
      <c r="V12" s="71"/>
    </row>
    <row r="13" spans="1:35">
      <c r="A13" s="4">
        <f t="shared" si="0"/>
        <v>0</v>
      </c>
      <c r="B13" s="4">
        <f t="shared" si="1"/>
        <v>541.66666666666674</v>
      </c>
      <c r="C13" s="4">
        <f t="shared" si="2"/>
        <v>650.00000000000011</v>
      </c>
      <c r="D13" s="4">
        <f t="shared" si="3"/>
        <v>780.00000000000011</v>
      </c>
      <c r="E13" s="5">
        <f t="shared" si="4"/>
        <v>2392000</v>
      </c>
      <c r="F13" s="4">
        <f t="shared" si="5"/>
        <v>4416</v>
      </c>
      <c r="G13" s="4">
        <f t="shared" si="6"/>
        <v>3680</v>
      </c>
      <c r="H13" s="4">
        <f t="shared" si="7"/>
        <v>3067</v>
      </c>
      <c r="I13" s="4">
        <f t="shared" si="8"/>
        <v>0</v>
      </c>
      <c r="J13" s="4">
        <f t="shared" si="9"/>
        <v>0</v>
      </c>
      <c r="O13">
        <v>0</v>
      </c>
      <c r="P13">
        <v>650</v>
      </c>
      <c r="Q13">
        <f t="shared" ref="Q13" si="19">P13/1.2</f>
        <v>541.66666666666674</v>
      </c>
      <c r="R13" s="2">
        <v>2392000</v>
      </c>
      <c r="S13" s="2"/>
    </row>
    <row r="14" spans="1:35">
      <c r="A14" s="4">
        <f t="shared" si="0"/>
        <v>0</v>
      </c>
      <c r="B14" s="4">
        <f t="shared" si="1"/>
        <v>550</v>
      </c>
      <c r="C14" s="4">
        <f t="shared" si="2"/>
        <v>660</v>
      </c>
      <c r="D14" s="4">
        <f t="shared" si="3"/>
        <v>792</v>
      </c>
      <c r="E14" s="5">
        <f t="shared" si="4"/>
        <v>2650000</v>
      </c>
      <c r="F14" s="4">
        <f t="shared" si="5"/>
        <v>4818</v>
      </c>
      <c r="G14" s="4">
        <f t="shared" si="6"/>
        <v>4015</v>
      </c>
      <c r="H14" s="4">
        <f t="shared" si="7"/>
        <v>3346</v>
      </c>
      <c r="I14" s="4">
        <f t="shared" si="8"/>
        <v>0</v>
      </c>
      <c r="J14" s="4">
        <f t="shared" si="9"/>
        <v>0</v>
      </c>
      <c r="O14">
        <v>0</v>
      </c>
      <c r="P14">
        <v>660</v>
      </c>
      <c r="Q14">
        <f t="shared" ref="Q14:Q15" si="20">P14/1.2</f>
        <v>550</v>
      </c>
      <c r="R14" s="2">
        <v>2650000</v>
      </c>
      <c r="S14" s="2"/>
    </row>
    <row r="15" spans="1:35">
      <c r="A15" s="4">
        <f t="shared" si="0"/>
        <v>0</v>
      </c>
      <c r="B15" s="4">
        <f t="shared" si="1"/>
        <v>565</v>
      </c>
      <c r="C15" s="4">
        <f t="shared" si="2"/>
        <v>678</v>
      </c>
      <c r="D15" s="4">
        <f t="shared" si="3"/>
        <v>813.6</v>
      </c>
      <c r="E15" s="5">
        <f t="shared" si="4"/>
        <v>3600000</v>
      </c>
      <c r="F15" s="4">
        <f t="shared" si="5"/>
        <v>6372</v>
      </c>
      <c r="G15" s="4">
        <f t="shared" si="6"/>
        <v>5310</v>
      </c>
      <c r="H15" s="4">
        <f t="shared" si="7"/>
        <v>4425</v>
      </c>
      <c r="I15" s="4">
        <f t="shared" si="8"/>
        <v>0</v>
      </c>
      <c r="J15" s="4">
        <f t="shared" si="9"/>
        <v>0</v>
      </c>
      <c r="O15">
        <v>0</v>
      </c>
      <c r="P15">
        <v>678</v>
      </c>
      <c r="Q15">
        <f t="shared" si="20"/>
        <v>565</v>
      </c>
      <c r="R15" s="2">
        <v>3600000</v>
      </c>
      <c r="S15" s="2"/>
    </row>
    <row r="16" spans="1:35">
      <c r="A16" s="4">
        <f t="shared" ref="A16:A19" si="21">N16</f>
        <v>0</v>
      </c>
      <c r="B16" s="4">
        <f t="shared" ref="B16:B19" si="22">Q16</f>
        <v>0</v>
      </c>
      <c r="C16" s="4">
        <f t="shared" ref="C16:C19" si="23">B16*1.2</f>
        <v>0</v>
      </c>
      <c r="D16" s="4">
        <f t="shared" ref="D16:D19" si="24">C16*1.2</f>
        <v>0</v>
      </c>
      <c r="E16" s="5">
        <f t="shared" ref="E16:E19" si="25">R16</f>
        <v>0</v>
      </c>
      <c r="F16" s="4" t="e">
        <f t="shared" ref="F16:F19" si="26">ROUND((E16/B16),0)</f>
        <v>#DIV/0!</v>
      </c>
      <c r="G16" s="4" t="e">
        <f t="shared" ref="G16:G19" si="27">ROUND((E16/C16),0)</f>
        <v>#DIV/0!</v>
      </c>
      <c r="H16" s="4" t="e">
        <f t="shared" ref="H16:H19" si="28">ROUND((E16/D16),0)</f>
        <v>#DIV/0!</v>
      </c>
      <c r="I16" s="4">
        <f t="shared" ref="I16:J19" si="29">T16</f>
        <v>0</v>
      </c>
      <c r="J16" s="4">
        <f t="shared" si="29"/>
        <v>0</v>
      </c>
      <c r="O16">
        <v>0</v>
      </c>
      <c r="P16">
        <f t="shared" ref="P16:P17" si="30">O16/1.2</f>
        <v>0</v>
      </c>
      <c r="Q16">
        <f t="shared" ref="Q16:Q18" si="31">P16/1.2</f>
        <v>0</v>
      </c>
      <c r="R16" s="2">
        <v>0</v>
      </c>
      <c r="S16" s="2"/>
    </row>
    <row r="17" spans="1:19">
      <c r="A17" s="4">
        <f t="shared" si="21"/>
        <v>0</v>
      </c>
      <c r="B17" s="4">
        <f t="shared" si="22"/>
        <v>0</v>
      </c>
      <c r="C17" s="4">
        <f t="shared" si="23"/>
        <v>0</v>
      </c>
      <c r="D17" s="4">
        <f t="shared" si="24"/>
        <v>0</v>
      </c>
      <c r="E17" s="5">
        <f t="shared" si="25"/>
        <v>0</v>
      </c>
      <c r="F17" s="4" t="e">
        <f t="shared" si="26"/>
        <v>#DIV/0!</v>
      </c>
      <c r="G17" s="4" t="e">
        <f t="shared" si="27"/>
        <v>#DIV/0!</v>
      </c>
      <c r="H17" s="4" t="e">
        <f t="shared" si="28"/>
        <v>#DIV/0!</v>
      </c>
      <c r="I17" s="4">
        <f t="shared" si="29"/>
        <v>0</v>
      </c>
      <c r="J17" s="4">
        <f t="shared" si="29"/>
        <v>0</v>
      </c>
      <c r="O17">
        <v>0</v>
      </c>
      <c r="P17">
        <f t="shared" si="30"/>
        <v>0</v>
      </c>
      <c r="Q17">
        <f t="shared" si="31"/>
        <v>0</v>
      </c>
      <c r="R17" s="2">
        <v>0</v>
      </c>
      <c r="S17" s="2"/>
    </row>
    <row r="18" spans="1:19">
      <c r="A18" s="4">
        <f t="shared" si="21"/>
        <v>0</v>
      </c>
      <c r="B18" s="4">
        <f t="shared" si="22"/>
        <v>0</v>
      </c>
      <c r="C18" s="4">
        <f t="shared" si="23"/>
        <v>0</v>
      </c>
      <c r="D18" s="4">
        <f t="shared" si="24"/>
        <v>0</v>
      </c>
      <c r="E18" s="5">
        <f t="shared" si="25"/>
        <v>0</v>
      </c>
      <c r="F18" s="4" t="e">
        <f t="shared" si="26"/>
        <v>#DIV/0!</v>
      </c>
      <c r="G18" s="4" t="e">
        <f t="shared" si="27"/>
        <v>#DIV/0!</v>
      </c>
      <c r="H18" s="4" t="e">
        <f t="shared" si="28"/>
        <v>#DIV/0!</v>
      </c>
      <c r="I18" s="4">
        <f t="shared" si="29"/>
        <v>0</v>
      </c>
      <c r="J18" s="4">
        <f t="shared" si="29"/>
        <v>0</v>
      </c>
      <c r="O18">
        <v>0</v>
      </c>
      <c r="P18">
        <f>O18/1.2</f>
        <v>0</v>
      </c>
      <c r="Q18">
        <f t="shared" si="31"/>
        <v>0</v>
      </c>
      <c r="R18" s="2">
        <v>0</v>
      </c>
      <c r="S18" s="2"/>
    </row>
    <row r="19" spans="1:19">
      <c r="A19" s="4">
        <f t="shared" si="21"/>
        <v>0</v>
      </c>
      <c r="B19" s="4">
        <f t="shared" si="22"/>
        <v>0</v>
      </c>
      <c r="C19" s="4">
        <f t="shared" si="23"/>
        <v>0</v>
      </c>
      <c r="D19" s="4">
        <f t="shared" si="24"/>
        <v>0</v>
      </c>
      <c r="E19" s="5">
        <f t="shared" si="25"/>
        <v>0</v>
      </c>
      <c r="F19" s="4" t="e">
        <f t="shared" si="26"/>
        <v>#DIV/0!</v>
      </c>
      <c r="G19" s="4" t="e">
        <f t="shared" si="27"/>
        <v>#DIV/0!</v>
      </c>
      <c r="H19" s="4" t="e">
        <f t="shared" si="28"/>
        <v>#DIV/0!</v>
      </c>
      <c r="I19" s="4">
        <f t="shared" si="29"/>
        <v>0</v>
      </c>
      <c r="J19" s="4">
        <f t="shared" si="29"/>
        <v>0</v>
      </c>
      <c r="O19" s="75">
        <v>0</v>
      </c>
      <c r="P19" s="75">
        <f>O19/1.2</f>
        <v>0</v>
      </c>
      <c r="Q19" s="75">
        <f t="shared" ref="Q19" si="32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9" sqref="L19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33:L40"/>
  <sheetViews>
    <sheetView topLeftCell="H13" zoomScale="115" zoomScaleNormal="115" workbookViewId="0">
      <selection activeCell="K16" sqref="K16"/>
    </sheetView>
  </sheetViews>
  <sheetFormatPr defaultRowHeight="15"/>
  <sheetData>
    <row r="33" spans="11:12" ht="9" customHeight="1"/>
    <row r="34" spans="11:12" hidden="1"/>
    <row r="35" spans="11:12">
      <c r="K35">
        <v>1000000</v>
      </c>
    </row>
    <row r="36" spans="11:12">
      <c r="K36">
        <f>K35/237</f>
        <v>4219.4092827004215</v>
      </c>
    </row>
    <row r="40" spans="11:12">
      <c r="L40" s="75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" sqref="D2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H25"/>
  <sheetViews>
    <sheetView topLeftCell="A10" workbookViewId="0">
      <selection activeCell="L28" sqref="L28"/>
    </sheetView>
  </sheetViews>
  <sheetFormatPr defaultRowHeight="15"/>
  <cols>
    <col min="6" max="6" width="8.5703125" customWidth="1"/>
  </cols>
  <sheetData>
    <row r="4" spans="4:8">
      <c r="D4">
        <v>3.37</v>
      </c>
      <c r="E4">
        <v>3.35</v>
      </c>
      <c r="F4">
        <f>E4*D4</f>
        <v>11.2895</v>
      </c>
    </row>
    <row r="5" spans="4:8">
      <c r="D5">
        <v>1.8</v>
      </c>
      <c r="E5">
        <v>0.6</v>
      </c>
      <c r="F5" s="75">
        <f t="shared" ref="F5:F8" si="0">E5*D5</f>
        <v>1.08</v>
      </c>
    </row>
    <row r="6" spans="4:8">
      <c r="D6">
        <v>2.35</v>
      </c>
      <c r="E6">
        <v>2.1800000000000002</v>
      </c>
      <c r="F6" s="75">
        <f t="shared" si="0"/>
        <v>5.1230000000000002</v>
      </c>
    </row>
    <row r="7" spans="4:8">
      <c r="D7">
        <v>1.8</v>
      </c>
      <c r="E7">
        <v>0.6</v>
      </c>
      <c r="F7" s="75">
        <f t="shared" si="0"/>
        <v>1.08</v>
      </c>
    </row>
    <row r="8" spans="4:8">
      <c r="D8">
        <v>2.0499999999999998</v>
      </c>
      <c r="E8">
        <v>1.5</v>
      </c>
      <c r="F8" s="75">
        <f t="shared" si="0"/>
        <v>3.0749999999999997</v>
      </c>
    </row>
    <row r="9" spans="4:8">
      <c r="F9">
        <f>SUM(F4:F8)</f>
        <v>21.647499999999997</v>
      </c>
      <c r="G9" s="119">
        <f>F9*10.764</f>
        <v>233.01368999999997</v>
      </c>
      <c r="H9" s="119">
        <f>G9*1.2</f>
        <v>279.61642799999993</v>
      </c>
    </row>
    <row r="11" spans="4:8">
      <c r="G11" s="119"/>
      <c r="H11" s="119">
        <f>G11*1.2</f>
        <v>0</v>
      </c>
    </row>
    <row r="14" spans="4:8">
      <c r="F14" s="119"/>
    </row>
    <row r="15" spans="4:8">
      <c r="F15" s="119"/>
    </row>
    <row r="16" spans="4:8">
      <c r="F16" s="119"/>
    </row>
    <row r="18" spans="6:7">
      <c r="F18" s="119"/>
    </row>
    <row r="20" spans="6:7">
      <c r="G20">
        <v>853</v>
      </c>
    </row>
    <row r="21" spans="6:7">
      <c r="G21">
        <v>161</v>
      </c>
    </row>
    <row r="22" spans="6:7">
      <c r="G22">
        <v>44.5</v>
      </c>
    </row>
    <row r="23" spans="6:7">
      <c r="G23">
        <f>SUM(G21:G22)</f>
        <v>205.5</v>
      </c>
    </row>
    <row r="25" spans="6:7">
      <c r="G25">
        <f>G20-G23</f>
        <v>647.5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Sheet5</vt:lpstr>
      <vt:lpstr>Sheet1</vt:lpstr>
      <vt:lpstr>Sheet2</vt:lpstr>
      <vt:lpstr>Sheet3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2024-04-10T11:33:59Z</dcterms:modified>
</cp:coreProperties>
</file>