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Report Making Cases\Seya Industries Ltd. – Boisar (W)\Plot No. T - 13 &amp; T -14\"/>
    </mc:Choice>
  </mc:AlternateContent>
  <xr:revisionPtr revIDLastSave="0" documentId="13_ncr:1_{FFED8F4A-B32B-4DD9-BF41-5FB34460B669}" xr6:coauthVersionLast="47" xr6:coauthVersionMax="47" xr10:uidLastSave="{00000000-0000-0000-0000-000000000000}"/>
  <bookViews>
    <workbookView xWindow="-120" yWindow="-120" windowWidth="29040" windowHeight="15720" activeTab="12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8" i="1" l="1"/>
  <c r="I32" i="1"/>
  <c r="H24" i="1"/>
  <c r="I24" i="1" s="1"/>
  <c r="H25" i="1"/>
  <c r="I25" i="1" s="1"/>
  <c r="H26" i="1"/>
  <c r="I26" i="1" s="1"/>
  <c r="H27" i="1"/>
  <c r="H34" i="1" s="1"/>
  <c r="I34" i="1" s="1"/>
  <c r="H28" i="1"/>
  <c r="H29" i="1"/>
  <c r="I29" i="1" s="1"/>
  <c r="H30" i="1"/>
  <c r="I30" i="1" s="1"/>
  <c r="H31" i="1"/>
  <c r="I31" i="1" s="1"/>
  <c r="H32" i="1"/>
  <c r="H33" i="1"/>
  <c r="I33" i="1" s="1"/>
  <c r="H23" i="1"/>
  <c r="I23" i="1" s="1"/>
  <c r="I27" i="1" l="1"/>
  <c r="W16" i="1"/>
  <c r="X16" i="1" s="1"/>
  <c r="N2" i="1" l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O3" i="1"/>
  <c r="P3" i="1" s="1"/>
  <c r="Q3" i="1" s="1"/>
  <c r="R3" i="1" s="1"/>
  <c r="T3" i="1" s="1"/>
  <c r="N4" i="1"/>
  <c r="O4" i="1" s="1"/>
  <c r="P4" i="1" s="1"/>
  <c r="R4" i="1" s="1"/>
  <c r="T4" i="1" s="1"/>
  <c r="O5" i="1"/>
  <c r="P5" i="1" s="1"/>
  <c r="Q5" i="1" s="1"/>
  <c r="R5" i="1" s="1"/>
  <c r="T5" i="1" s="1"/>
  <c r="O6" i="1"/>
  <c r="P6" i="1" s="1"/>
  <c r="Q6" i="1" s="1"/>
  <c r="R6" i="1" s="1"/>
  <c r="T6" i="1" s="1"/>
  <c r="O7" i="1"/>
  <c r="P7" i="1" s="1"/>
  <c r="R7" i="1" s="1"/>
  <c r="T7" i="1" s="1"/>
  <c r="N8" i="1"/>
  <c r="O8" i="1" s="1"/>
  <c r="P8" i="1" s="1"/>
  <c r="R8" i="1" s="1"/>
  <c r="T8" i="1" s="1"/>
  <c r="N9" i="1"/>
  <c r="O9" i="1" s="1"/>
  <c r="P9" i="1" s="1"/>
  <c r="R9" i="1" s="1"/>
  <c r="T9" i="1" s="1"/>
  <c r="O10" i="1"/>
  <c r="P10" i="1" s="1"/>
  <c r="Q10" i="1" s="1"/>
  <c r="R10" i="1" s="1"/>
  <c r="T10" i="1" s="1"/>
  <c r="O11" i="1"/>
  <c r="P11" i="1" s="1"/>
  <c r="Q11" i="1" s="1"/>
  <c r="R11" i="1" s="1"/>
  <c r="T11" i="1" s="1"/>
  <c r="N12" i="1"/>
  <c r="O12" i="1" s="1"/>
  <c r="N13" i="1"/>
  <c r="O13" i="1" s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R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<sst xmlns="http://schemas.openxmlformats.org/spreadsheetml/2006/main" count="21" uniqueCount="17">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</sst>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459306</xdr:colOff>
      <xdr:row>39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3C1F6C-D112-AF42-A499-F0B0C4F7F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89706" cy="76115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306885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37285" cy="8649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449780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80180" cy="87642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6EF1A0-617C-0BA2-4025-DF800EAA1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573877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6C8740-CCE6-7F55-9B6C-E03D8A91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33077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B8D7F6-AFBA-E3DA-80FA-179247D6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9909D-F96B-524A-C872-9D844FD5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8183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97220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FBF15-196E-2A16-0D0E-2BEE3E0E0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18020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E0D00-0866-50F4-7531-E8B3EEC74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51336" cy="9030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311B2C-DA01-48A3-E00A-0A65B3495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41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7868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478358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08758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34"/>
  <sheetViews>
    <sheetView topLeftCell="E1" zoomScale="115" zoomScaleNormal="115" workbookViewId="0">
      <selection activeCell="N22" sqref="N22"/>
    </sheetView>
  </sheetViews>
  <sheetFormatPr defaultRowHeight="15" x14ac:dyDescent="0.25"/>
  <cols>
    <col min="3" max="3" width="11.140625" bestFit="1" customWidth="1"/>
    <col min="4" max="4" width="12.5703125" bestFit="1" customWidth="1"/>
    <col min="5" max="5" width="14.85546875" customWidth="1"/>
    <col min="6" max="6" width="14.140625" customWidth="1"/>
    <col min="9" max="9" width="11" bestFit="1" customWidth="1"/>
    <col min="14" max="14" width="11.7109375" customWidth="1"/>
    <col min="15" max="15" width="11.28515625" customWidth="1"/>
    <col min="16" max="16" width="15.140625" customWidth="1"/>
    <col min="17" max="17" width="13.5703125" customWidth="1"/>
    <col min="18" max="18" width="13.7109375" customWidth="1"/>
    <col min="19" max="19" width="11" bestFit="1" customWidth="1"/>
    <col min="20" max="20" width="12.7109375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2136.7521367521367</v>
      </c>
      <c r="D2">
        <f t="shared" ref="D2:D18" si="3">S2</f>
        <v>22000000</v>
      </c>
      <c r="E2">
        <f t="shared" ref="E2:E18" si="4">T2</f>
        <v>10296</v>
      </c>
      <c r="F2">
        <f t="shared" ref="F2:F18" si="5">ROUND((E2/10.764),0)</f>
        <v>957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23000</v>
      </c>
      <c r="R2" s="2">
        <f t="shared" ref="R2" si="12">Q2/10.764</f>
        <v>2136.7521367521367</v>
      </c>
      <c r="S2">
        <v>22000000</v>
      </c>
      <c r="T2" s="7">
        <f t="shared" ref="T2" si="13">ROUND((S2/R2),0)</f>
        <v>10296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44515.004099240643</v>
      </c>
      <c r="D3">
        <f t="shared" si="3"/>
        <v>550000000</v>
      </c>
      <c r="E3">
        <f t="shared" si="4"/>
        <v>12355</v>
      </c>
      <c r="F3">
        <f t="shared" si="5"/>
        <v>1148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v>11</v>
      </c>
      <c r="O3" s="6">
        <f t="shared" ref="O3:O18" si="14">N3*40.0001976870614</f>
        <v>440.0021745576754</v>
      </c>
      <c r="P3" s="6">
        <f t="shared" ref="P3:P18" si="15">O3*121.0167464</f>
        <v>53247.631573894738</v>
      </c>
      <c r="Q3" s="6">
        <f t="shared" ref="Q3:Q18" si="16">P3*8.99870078651798</f>
        <v>479159.50412422622</v>
      </c>
      <c r="R3" s="2">
        <f t="shared" ref="R3:R18" si="17">Q3/10.764</f>
        <v>44515.004099240643</v>
      </c>
      <c r="S3">
        <v>550000000</v>
      </c>
      <c r="T3" s="7">
        <f t="shared" ref="T3:T18" si="18">ROUND((S3/R3),0)</f>
        <v>12355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0.92902266815310297</v>
      </c>
      <c r="D4">
        <f t="shared" si="3"/>
        <v>550000</v>
      </c>
      <c r="E4">
        <f t="shared" si="4"/>
        <v>592020</v>
      </c>
      <c r="F4">
        <f t="shared" si="5"/>
        <v>55000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ref="N4:N18" si="19">M4*2.47107605477881</f>
        <v>0</v>
      </c>
      <c r="O4" s="6">
        <f t="shared" si="14"/>
        <v>0</v>
      </c>
      <c r="P4" s="6">
        <f t="shared" si="15"/>
        <v>0</v>
      </c>
      <c r="Q4" s="6">
        <v>10</v>
      </c>
      <c r="R4" s="2">
        <f t="shared" si="17"/>
        <v>0.92902266815310297</v>
      </c>
      <c r="S4">
        <v>550000</v>
      </c>
      <c r="T4">
        <f t="shared" si="18"/>
        <v>592020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8093.6371089528438</v>
      </c>
      <c r="D5">
        <f t="shared" si="3"/>
        <v>40000000</v>
      </c>
      <c r="E5">
        <f t="shared" si="4"/>
        <v>4942</v>
      </c>
      <c r="F5">
        <f t="shared" si="5"/>
        <v>459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v>2</v>
      </c>
      <c r="O5" s="6">
        <f t="shared" si="14"/>
        <v>80.000395374122803</v>
      </c>
      <c r="P5" s="6">
        <f t="shared" si="15"/>
        <v>9681.3875588899518</v>
      </c>
      <c r="Q5" s="6">
        <f t="shared" si="16"/>
        <v>87119.909840768407</v>
      </c>
      <c r="R5" s="2">
        <f t="shared" si="17"/>
        <v>8093.6371089528438</v>
      </c>
      <c r="S5">
        <v>40000000</v>
      </c>
      <c r="T5">
        <f t="shared" si="18"/>
        <v>4942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12140.455663429266</v>
      </c>
      <c r="D6">
        <f t="shared" si="3"/>
        <v>40000000</v>
      </c>
      <c r="E6">
        <f t="shared" si="4"/>
        <v>3295</v>
      </c>
      <c r="F6">
        <f t="shared" si="5"/>
        <v>306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v>3</v>
      </c>
      <c r="O6" s="6">
        <f t="shared" si="14"/>
        <v>120.0005930611842</v>
      </c>
      <c r="P6" s="6">
        <f t="shared" si="15"/>
        <v>14522.081338334929</v>
      </c>
      <c r="Q6" s="6">
        <f t="shared" si="16"/>
        <v>130679.86476115261</v>
      </c>
      <c r="R6" s="2">
        <f t="shared" si="17"/>
        <v>12140.455663429266</v>
      </c>
      <c r="S6">
        <v>40000000</v>
      </c>
      <c r="T6">
        <f t="shared" si="18"/>
        <v>3295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0.46451133407655149</v>
      </c>
      <c r="D7">
        <f t="shared" si="3"/>
        <v>22000000</v>
      </c>
      <c r="E7">
        <f t="shared" si="4"/>
        <v>47361600</v>
      </c>
      <c r="F7">
        <f t="shared" si="5"/>
        <v>4400000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v>50</v>
      </c>
      <c r="O7" s="6">
        <f t="shared" si="14"/>
        <v>2000.00988435307</v>
      </c>
      <c r="P7" s="6">
        <f t="shared" si="15"/>
        <v>242034.68897224881</v>
      </c>
      <c r="Q7" s="6">
        <v>5</v>
      </c>
      <c r="R7" s="2">
        <f t="shared" si="17"/>
        <v>0.46451133407655149</v>
      </c>
      <c r="S7">
        <v>22000000</v>
      </c>
      <c r="T7">
        <f t="shared" si="18"/>
        <v>47361600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1858.0453363062061</v>
      </c>
      <c r="D8">
        <f t="shared" si="3"/>
        <v>20000000</v>
      </c>
      <c r="E8">
        <f t="shared" si="4"/>
        <v>10764</v>
      </c>
      <c r="F8">
        <f t="shared" si="5"/>
        <v>1000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9"/>
        <v>0</v>
      </c>
      <c r="O8" s="6">
        <f t="shared" si="14"/>
        <v>0</v>
      </c>
      <c r="P8" s="6">
        <f t="shared" si="15"/>
        <v>0</v>
      </c>
      <c r="Q8" s="6">
        <v>20000</v>
      </c>
      <c r="R8" s="2">
        <f t="shared" si="17"/>
        <v>1858.0453363062061</v>
      </c>
      <c r="S8">
        <v>20000000</v>
      </c>
      <c r="T8" s="7">
        <f t="shared" si="18"/>
        <v>10764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20234.113712374583</v>
      </c>
      <c r="D9">
        <f t="shared" si="3"/>
        <v>200000000</v>
      </c>
      <c r="E9">
        <f t="shared" si="4"/>
        <v>9884</v>
      </c>
      <c r="F9">
        <f t="shared" si="5"/>
        <v>918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9"/>
        <v>0</v>
      </c>
      <c r="O9" s="6">
        <f t="shared" si="14"/>
        <v>0</v>
      </c>
      <c r="P9" s="6">
        <f t="shared" si="15"/>
        <v>0</v>
      </c>
      <c r="Q9" s="6">
        <v>217800</v>
      </c>
      <c r="R9" s="2">
        <f t="shared" si="17"/>
        <v>20234.113712374583</v>
      </c>
      <c r="S9">
        <v>200000000</v>
      </c>
      <c r="T9" s="7">
        <f t="shared" si="18"/>
        <v>9884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20234.092772382115</v>
      </c>
      <c r="D10">
        <f t="shared" si="3"/>
        <v>95000000</v>
      </c>
      <c r="E10">
        <f t="shared" si="4"/>
        <v>4695</v>
      </c>
      <c r="F10">
        <f t="shared" si="5"/>
        <v>436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v>5</v>
      </c>
      <c r="O10" s="6">
        <f t="shared" si="14"/>
        <v>200.00098843530702</v>
      </c>
      <c r="P10" s="6">
        <f t="shared" si="15"/>
        <v>24203.468897224884</v>
      </c>
      <c r="Q10" s="6">
        <f t="shared" si="16"/>
        <v>217799.77460192106</v>
      </c>
      <c r="R10" s="2">
        <f t="shared" si="17"/>
        <v>20234.092772382115</v>
      </c>
      <c r="S10">
        <v>95000000</v>
      </c>
      <c r="T10">
        <f t="shared" si="18"/>
        <v>4695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20234.092772382115</v>
      </c>
      <c r="D11">
        <f t="shared" si="3"/>
        <v>240000000</v>
      </c>
      <c r="E11">
        <f t="shared" si="4"/>
        <v>11861</v>
      </c>
      <c r="F11">
        <f t="shared" si="5"/>
        <v>1102</v>
      </c>
      <c r="G11">
        <f t="shared" si="6"/>
        <v>0</v>
      </c>
      <c r="H11">
        <f t="shared" si="7"/>
        <v>0</v>
      </c>
      <c r="I11">
        <f t="shared" si="8"/>
        <v>10296</v>
      </c>
      <c r="M11" s="6">
        <v>0</v>
      </c>
      <c r="N11" s="6">
        <v>5</v>
      </c>
      <c r="O11" s="6">
        <f t="shared" si="14"/>
        <v>200.00098843530702</v>
      </c>
      <c r="P11" s="6">
        <f t="shared" si="15"/>
        <v>24203.468897224884</v>
      </c>
      <c r="Q11" s="6">
        <f t="shared" si="16"/>
        <v>217799.77460192106</v>
      </c>
      <c r="R11" s="2">
        <f t="shared" si="17"/>
        <v>20234.092772382115</v>
      </c>
      <c r="S11">
        <v>240000000</v>
      </c>
      <c r="T11" s="7">
        <f t="shared" si="18"/>
        <v>11861</v>
      </c>
      <c r="W11">
        <v>10296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2136.7521367521367</v>
      </c>
      <c r="D12">
        <f t="shared" si="3"/>
        <v>22000000</v>
      </c>
      <c r="E12">
        <f t="shared" si="4"/>
        <v>10296</v>
      </c>
      <c r="F12">
        <f t="shared" si="5"/>
        <v>957</v>
      </c>
      <c r="G12">
        <f t="shared" si="6"/>
        <v>0</v>
      </c>
      <c r="H12">
        <f t="shared" si="7"/>
        <v>0</v>
      </c>
      <c r="I12">
        <f t="shared" si="8"/>
        <v>12355</v>
      </c>
      <c r="M12" s="6">
        <v>0</v>
      </c>
      <c r="N12" s="6">
        <f t="shared" si="19"/>
        <v>0</v>
      </c>
      <c r="O12" s="6">
        <f t="shared" si="14"/>
        <v>0</v>
      </c>
      <c r="P12" s="6">
        <f t="shared" si="15"/>
        <v>0</v>
      </c>
      <c r="Q12" s="6">
        <v>23000</v>
      </c>
      <c r="R12" s="2">
        <f t="shared" si="17"/>
        <v>2136.7521367521367</v>
      </c>
      <c r="S12">
        <v>22000000</v>
      </c>
      <c r="T12" s="7">
        <f t="shared" si="18"/>
        <v>10296</v>
      </c>
      <c r="W12">
        <v>12355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10764</v>
      </c>
      <c r="M13" s="6">
        <v>0</v>
      </c>
      <c r="N13" s="6">
        <f t="shared" si="19"/>
        <v>0</v>
      </c>
      <c r="O13" s="6">
        <f t="shared" si="14"/>
        <v>0</v>
      </c>
      <c r="P13" s="6">
        <f t="shared" si="15"/>
        <v>0</v>
      </c>
      <c r="Q13" s="6">
        <f t="shared" si="16"/>
        <v>0</v>
      </c>
      <c r="R13" s="2">
        <f t="shared" si="17"/>
        <v>0</v>
      </c>
      <c r="S13">
        <v>0</v>
      </c>
      <c r="T13" t="e">
        <f t="shared" si="18"/>
        <v>#DIV/0!</v>
      </c>
      <c r="W13">
        <v>10764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11861</v>
      </c>
      <c r="M14" s="6">
        <v>0</v>
      </c>
      <c r="N14" s="6">
        <f t="shared" si="19"/>
        <v>0</v>
      </c>
      <c r="O14" s="6">
        <f t="shared" si="14"/>
        <v>0</v>
      </c>
      <c r="P14" s="6">
        <f t="shared" si="15"/>
        <v>0</v>
      </c>
      <c r="Q14" s="6">
        <f t="shared" si="16"/>
        <v>0</v>
      </c>
      <c r="R14" s="2">
        <f t="shared" si="17"/>
        <v>0</v>
      </c>
      <c r="S14">
        <v>0</v>
      </c>
      <c r="T14" t="e">
        <f t="shared" si="18"/>
        <v>#DIV/0!</v>
      </c>
      <c r="W14">
        <v>11861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10296</v>
      </c>
      <c r="M15" s="6">
        <v>0</v>
      </c>
      <c r="N15" s="6">
        <f t="shared" si="19"/>
        <v>0</v>
      </c>
      <c r="O15" s="6">
        <f t="shared" si="14"/>
        <v>0</v>
      </c>
      <c r="P15" s="6">
        <f t="shared" si="15"/>
        <v>0</v>
      </c>
      <c r="Q15" s="6">
        <f t="shared" si="16"/>
        <v>0</v>
      </c>
      <c r="R15" s="2">
        <f t="shared" si="17"/>
        <v>0</v>
      </c>
      <c r="S15">
        <v>0</v>
      </c>
      <c r="T15" t="e">
        <f t="shared" si="18"/>
        <v>#DIV/0!</v>
      </c>
      <c r="W15">
        <v>10296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55572</v>
      </c>
      <c r="M16" s="6">
        <v>0</v>
      </c>
      <c r="N16" s="6">
        <f t="shared" si="19"/>
        <v>0</v>
      </c>
      <c r="O16" s="6">
        <f t="shared" si="14"/>
        <v>0</v>
      </c>
      <c r="P16" s="6">
        <f t="shared" si="15"/>
        <v>0</v>
      </c>
      <c r="Q16" s="6">
        <f t="shared" si="16"/>
        <v>0</v>
      </c>
      <c r="R16" s="2">
        <f t="shared" si="17"/>
        <v>0</v>
      </c>
      <c r="S16">
        <v>0</v>
      </c>
      <c r="T16" t="e">
        <f t="shared" si="18"/>
        <v>#DIV/0!</v>
      </c>
      <c r="W16">
        <f>SUM(W11:W15)</f>
        <v>55572</v>
      </c>
      <c r="X16">
        <f>W16/5</f>
        <v>11114.4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9"/>
        <v>0</v>
      </c>
      <c r="O17" s="6">
        <f t="shared" si="14"/>
        <v>0</v>
      </c>
      <c r="P17" s="6">
        <f t="shared" si="15"/>
        <v>0</v>
      </c>
      <c r="Q17" s="6">
        <f t="shared" si="16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9"/>
        <v>0</v>
      </c>
      <c r="O18" s="6">
        <f t="shared" si="14"/>
        <v>0</v>
      </c>
      <c r="P18" s="6">
        <f t="shared" si="15"/>
        <v>0</v>
      </c>
      <c r="Q18" s="6">
        <f t="shared" si="16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  <row r="23" spans="1:30" x14ac:dyDescent="0.25">
      <c r="F23">
        <v>2.79</v>
      </c>
      <c r="G23">
        <v>2.97</v>
      </c>
      <c r="H23">
        <f>F23*G23</f>
        <v>8.2863000000000007</v>
      </c>
      <c r="I23">
        <f>H23*10.764</f>
        <v>89.193733199999997</v>
      </c>
    </row>
    <row r="24" spans="1:30" x14ac:dyDescent="0.25">
      <c r="F24">
        <v>2.13</v>
      </c>
      <c r="G24">
        <v>1.34</v>
      </c>
      <c r="H24">
        <f t="shared" ref="H24:H33" si="20">F24*G24</f>
        <v>2.8542000000000001</v>
      </c>
      <c r="I24">
        <f t="shared" ref="I24:I34" si="21">H24*10.764</f>
        <v>30.7226088</v>
      </c>
    </row>
    <row r="25" spans="1:30" x14ac:dyDescent="0.25">
      <c r="F25">
        <v>3.2</v>
      </c>
      <c r="G25">
        <v>3.6</v>
      </c>
      <c r="H25">
        <f t="shared" si="20"/>
        <v>11.520000000000001</v>
      </c>
      <c r="I25">
        <f t="shared" si="21"/>
        <v>124.00128000000001</v>
      </c>
    </row>
    <row r="26" spans="1:30" x14ac:dyDescent="0.25">
      <c r="F26">
        <v>4.5999999999999996</v>
      </c>
      <c r="G26">
        <v>3.15</v>
      </c>
      <c r="H26">
        <f t="shared" si="20"/>
        <v>14.489999999999998</v>
      </c>
      <c r="I26">
        <f t="shared" si="21"/>
        <v>155.97035999999997</v>
      </c>
    </row>
    <row r="27" spans="1:30" x14ac:dyDescent="0.25">
      <c r="F27">
        <v>1.7</v>
      </c>
      <c r="G27">
        <v>0.93</v>
      </c>
      <c r="H27">
        <f t="shared" si="20"/>
        <v>1.581</v>
      </c>
      <c r="I27">
        <f t="shared" si="21"/>
        <v>17.017883999999999</v>
      </c>
    </row>
    <row r="28" spans="1:30" x14ac:dyDescent="0.25">
      <c r="F28">
        <v>1.95</v>
      </c>
      <c r="G28">
        <v>0.94</v>
      </c>
      <c r="H28">
        <f t="shared" si="20"/>
        <v>1.833</v>
      </c>
      <c r="I28">
        <f t="shared" si="21"/>
        <v>19.730411999999998</v>
      </c>
    </row>
    <row r="29" spans="1:30" x14ac:dyDescent="0.25">
      <c r="F29">
        <v>2.35</v>
      </c>
      <c r="G29">
        <v>1.5</v>
      </c>
      <c r="H29">
        <f t="shared" si="20"/>
        <v>3.5250000000000004</v>
      </c>
      <c r="I29">
        <f t="shared" si="21"/>
        <v>37.943100000000001</v>
      </c>
    </row>
    <row r="30" spans="1:30" x14ac:dyDescent="0.25">
      <c r="F30">
        <v>1.5</v>
      </c>
      <c r="G30">
        <v>2.2999999999999998</v>
      </c>
      <c r="H30">
        <f t="shared" si="20"/>
        <v>3.4499999999999997</v>
      </c>
      <c r="I30">
        <f t="shared" si="21"/>
        <v>37.135799999999996</v>
      </c>
    </row>
    <row r="31" spans="1:30" x14ac:dyDescent="0.25">
      <c r="F31">
        <v>1.55</v>
      </c>
      <c r="G31">
        <v>2.79</v>
      </c>
      <c r="H31">
        <f t="shared" si="20"/>
        <v>4.3245000000000005</v>
      </c>
      <c r="I31">
        <f t="shared" si="21"/>
        <v>46.548918</v>
      </c>
    </row>
    <row r="32" spans="1:30" x14ac:dyDescent="0.25">
      <c r="F32">
        <v>2.95</v>
      </c>
      <c r="G32">
        <v>2.81</v>
      </c>
      <c r="H32">
        <f t="shared" si="20"/>
        <v>8.2895000000000003</v>
      </c>
      <c r="I32">
        <f t="shared" si="21"/>
        <v>89.228178</v>
      </c>
    </row>
    <row r="33" spans="6:9" x14ac:dyDescent="0.25">
      <c r="F33">
        <v>3.85</v>
      </c>
      <c r="G33">
        <v>5.56</v>
      </c>
      <c r="H33">
        <f t="shared" si="20"/>
        <v>21.405999999999999</v>
      </c>
      <c r="I33">
        <f t="shared" si="21"/>
        <v>230.41418399999998</v>
      </c>
    </row>
    <row r="34" spans="6:9" x14ac:dyDescent="0.25">
      <c r="H34">
        <f>SUM(H23:H33)</f>
        <v>81.559500000000014</v>
      </c>
      <c r="I34">
        <f t="shared" si="21"/>
        <v>877.90645800000004</v>
      </c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55C24-5FEA-430C-BB08-4641F2457ADC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akhilesh Yadav</cp:lastModifiedBy>
  <dcterms:created xsi:type="dcterms:W3CDTF">2018-02-17T10:36:41Z</dcterms:created>
  <dcterms:modified xsi:type="dcterms:W3CDTF">2024-03-22T11:36:08Z</dcterms:modified>
</cp:coreProperties>
</file>