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mportant Files\K&amp;A BOW\Valuation\Chemicals\SIL Valuation - Mar'21\"/>
    </mc:Choice>
  </mc:AlternateContent>
  <xr:revisionPtr revIDLastSave="0" documentId="13_ncr:1_{C19416B9-B2C0-4459-A38C-67601567EAFD}" xr6:coauthVersionLast="46" xr6:coauthVersionMax="46" xr10:uidLastSave="{00000000-0000-0000-0000-000000000000}"/>
  <bookViews>
    <workbookView minimized="1" xWindow="6456" yWindow="4140" windowWidth="17280" windowHeight="8916" xr2:uid="{E3C1182E-910E-4DBE-80DC-1A5875C5A97E}"/>
  </bookViews>
  <sheets>
    <sheet name="Sheet1" sheetId="1" r:id="rId1"/>
    <sheet name="Sheet2" sheetId="2" r:id="rId2"/>
  </sheet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2" l="1"/>
  <c r="E14" i="2"/>
  <c r="G11" i="2"/>
  <c r="G10" i="2"/>
  <c r="G9" i="2"/>
  <c r="G7" i="2"/>
  <c r="G6" i="2"/>
  <c r="G5" i="2"/>
  <c r="Q9" i="1"/>
  <c r="Q8" i="1"/>
  <c r="Q7" i="1"/>
  <c r="R9" i="1"/>
  <c r="R8" i="1"/>
  <c r="R7" i="1"/>
  <c r="R10" i="1"/>
  <c r="P9" i="1"/>
  <c r="P8" i="1"/>
  <c r="P10" i="1"/>
  <c r="P7" i="1"/>
  <c r="N10" i="1"/>
  <c r="Q10" i="1" l="1"/>
</calcChain>
</file>

<file path=xl/sharedStrings.xml><?xml version="1.0" encoding="utf-8"?>
<sst xmlns="http://schemas.openxmlformats.org/spreadsheetml/2006/main" count="34" uniqueCount="22">
  <si>
    <t>Building</t>
  </si>
  <si>
    <t>Plant &amp; Machinery</t>
  </si>
  <si>
    <t>Particular</t>
  </si>
  <si>
    <t>Miscellaneous Fixed Assets</t>
  </si>
  <si>
    <t>Total</t>
  </si>
  <si>
    <t>Fair Value as on 29.06.19</t>
  </si>
  <si>
    <t>Realizable Value as on 29.06.19</t>
  </si>
  <si>
    <t>Distress Value as on 29.06.19</t>
  </si>
  <si>
    <t>Discount on account of poor maintenance and up-keep</t>
  </si>
  <si>
    <t>Cost Incurred as on March 2019</t>
  </si>
  <si>
    <t>Particulars</t>
  </si>
  <si>
    <t>Land</t>
  </si>
  <si>
    <t>-</t>
  </si>
  <si>
    <t>Preoperative Expenses, of which-</t>
  </si>
  <si>
    <t>a. Interest during construction period</t>
  </si>
  <si>
    <t>b. Consultant fees, processing fees, etc.</t>
  </si>
  <si>
    <t>c. Administrative &amp; Miscellaneous costs</t>
  </si>
  <si>
    <t>Contingencies</t>
  </si>
  <si>
    <t>Margin Money for Working Capital</t>
  </si>
  <si>
    <t>Cost Incurred till 31.03.2019</t>
  </si>
  <si>
    <t>Discount for Fair Value</t>
  </si>
  <si>
    <t>Fair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</si>
</sst>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1C9D5"/>
        <bgColor indexed="64"/>
      </patternFill>
    </fill>
    <fill>
      <patternFill patternType="solid">
        <fgColor rgb="FFD9D9D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71C9D5"/>
      </top>
      <bottom style="thin">
        <color rgb="FF71C9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right" vertical="top" wrapText="1"/>
    </xf>
    <xf numFmtId="0" fontId="0" fillId="2" borderId="1" xfId="0" applyFill="1" applyBorder="1"/>
    <xf numFmtId="43" fontId="0" fillId="2" borderId="1" xfId="1" applyFont="1" applyFill="1" applyBorder="1"/>
    <xf numFmtId="0" fontId="2" fillId="3" borderId="1" xfId="0" applyFont="1" applyFill="1" applyBorder="1"/>
    <xf numFmtId="43" fontId="2" fillId="3" borderId="1" xfId="0" applyNumberFormat="1" applyFont="1" applyFill="1" applyBorder="1"/>
    <xf numFmtId="0" fontId="3" fillId="3" borderId="1" xfId="0" applyFont="1" applyFill="1" applyBorder="1" applyAlignment="1">
      <alignment horizontal="center" vertical="top" wrapText="1"/>
    </xf>
    <xf numFmtId="9" fontId="0" fillId="2" borderId="1" xfId="0" applyNumberForma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vertical="center" wrapText="1"/>
    </xf>
    <xf numFmtId="0" fontId="0" fillId="0" borderId="2" xfId="0" applyBorder="1"/>
    <xf numFmtId="0" fontId="0" fillId="0" borderId="2" xfId="0" applyBorder="1" applyAlignment="1">
      <alignment vertical="center" wrapText="1"/>
    </xf>
    <xf numFmtId="0" fontId="7" fillId="4" borderId="2" xfId="0" applyFont="1" applyFill="1" applyBorder="1" applyAlignment="1">
      <alignment vertical="center" wrapText="1"/>
    </xf>
    <xf numFmtId="43" fontId="0" fillId="0" borderId="2" xfId="1" applyFont="1" applyBorder="1" applyAlignment="1">
      <alignment horizontal="right" vertical="center" wrapText="1"/>
    </xf>
    <xf numFmtId="43" fontId="7" fillId="4" borderId="2" xfId="1" applyFont="1" applyFill="1" applyBorder="1" applyAlignment="1">
      <alignment horizontal="right" vertical="center" wrapText="1"/>
    </xf>
    <xf numFmtId="43" fontId="6" fillId="4" borderId="2" xfId="1" applyFont="1" applyFill="1" applyBorder="1" applyAlignment="1">
      <alignment horizontal="right" vertical="center" wrapText="1"/>
    </xf>
    <xf numFmtId="9" fontId="0" fillId="0" borderId="2" xfId="1" applyNumberFormat="1" applyFont="1" applyBorder="1" applyAlignment="1">
      <alignment horizontal="right" vertical="center" wrapText="1"/>
    </xf>
    <xf numFmtId="9" fontId="0" fillId="2" borderId="0" xfId="2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71C9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244655</xdr:colOff>
      <xdr:row>19</xdr:row>
      <xdr:rowOff>144780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350B28-B034-46BD-B3CC-36C243A74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121455" cy="3893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9069C-3175-43D9-916F-6A8E432CBC2D}">
  <dimension ref="M6:S10"/>
  <sheetViews>
    <sheetView tabSelected="1" workbookViewId="0">
      <selection activeCell="R7" sqref="R7:R9"/>
    </sheetView>
  </sheetViews>
  <sheetFormatPr defaultRowHeight="14.4" x14ac:dyDescent="0.3"/>
  <cols>
    <col min="1" max="12" width="8.88671875" style="1"/>
    <col min="13" max="13" width="23.109375" style="1" bestFit="1" customWidth="1"/>
    <col min="14" max="14" width="11.88671875" style="1" bestFit="1" customWidth="1"/>
    <col min="15" max="15" width="20" style="1" customWidth="1"/>
    <col min="16" max="16" width="8.88671875" style="1"/>
    <col min="17" max="17" width="11.109375" style="1" customWidth="1"/>
    <col min="18" max="16384" width="8.88671875" style="1"/>
  </cols>
  <sheetData>
    <row r="6" spans="13:19" s="2" customFormat="1" ht="36" x14ac:dyDescent="0.3">
      <c r="M6" s="3" t="s">
        <v>2</v>
      </c>
      <c r="N6" s="4" t="s">
        <v>9</v>
      </c>
      <c r="O6" s="9" t="s">
        <v>8</v>
      </c>
      <c r="P6" s="4" t="s">
        <v>5</v>
      </c>
      <c r="Q6" s="4" t="s">
        <v>6</v>
      </c>
      <c r="R6" s="4" t="s">
        <v>7</v>
      </c>
    </row>
    <row r="7" spans="13:19" x14ac:dyDescent="0.3">
      <c r="M7" s="5" t="s">
        <v>0</v>
      </c>
      <c r="N7" s="5">
        <v>114.31</v>
      </c>
      <c r="O7" s="10">
        <v>0.25</v>
      </c>
      <c r="P7" s="6">
        <f>+N7*(1-O7)</f>
        <v>85.732500000000002</v>
      </c>
      <c r="Q7" s="6">
        <f>+P7*0.85</f>
        <v>72.872624999999999</v>
      </c>
      <c r="R7" s="6">
        <f>+P7*0.5</f>
        <v>42.866250000000001</v>
      </c>
      <c r="S7" s="20"/>
    </row>
    <row r="8" spans="13:19" x14ac:dyDescent="0.3">
      <c r="M8" s="5" t="s">
        <v>1</v>
      </c>
      <c r="N8" s="5">
        <v>387.4</v>
      </c>
      <c r="O8" s="10">
        <v>0.35</v>
      </c>
      <c r="P8" s="6">
        <f>+N8*(1-O8)</f>
        <v>251.81</v>
      </c>
      <c r="Q8" s="6">
        <f>+P8*0.85</f>
        <v>214.0385</v>
      </c>
      <c r="R8" s="6">
        <f>+P8*0.5</f>
        <v>125.905</v>
      </c>
      <c r="S8" s="20"/>
    </row>
    <row r="9" spans="13:19" x14ac:dyDescent="0.3">
      <c r="M9" s="5" t="s">
        <v>3</v>
      </c>
      <c r="N9" s="5">
        <v>11.97</v>
      </c>
      <c r="O9" s="10">
        <v>0.35</v>
      </c>
      <c r="P9" s="6">
        <f>+N9*(1-O9)</f>
        <v>7.7805000000000009</v>
      </c>
      <c r="Q9" s="6">
        <f>+P9*0.85</f>
        <v>6.6134250000000003</v>
      </c>
      <c r="R9" s="6">
        <f>+P9*0.5</f>
        <v>3.8902500000000004</v>
      </c>
      <c r="S9" s="20"/>
    </row>
    <row r="10" spans="13:19" x14ac:dyDescent="0.3">
      <c r="M10" s="7" t="s">
        <v>4</v>
      </c>
      <c r="N10" s="7">
        <f>SUM(N7:N9)</f>
        <v>513.67999999999995</v>
      </c>
      <c r="O10" s="11"/>
      <c r="P10" s="8">
        <f>SUM(P7:P9)</f>
        <v>345.32300000000004</v>
      </c>
      <c r="Q10" s="8">
        <f>SUM(Q7:Q9)</f>
        <v>293.52454999999998</v>
      </c>
      <c r="R10" s="8">
        <f>SUM(R7:R9)</f>
        <v>172.66150000000002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D516F-8A71-4951-8735-28D1337F292B}">
  <dimension ref="D3:K15"/>
  <sheetViews>
    <sheetView workbookViewId="0">
      <selection activeCell="D3" sqref="D3:G14"/>
    </sheetView>
  </sheetViews>
  <sheetFormatPr defaultRowHeight="14.4" x14ac:dyDescent="0.3"/>
  <cols>
    <col min="4" max="4" width="43.21875" customWidth="1"/>
    <col min="5" max="5" width="12.5546875" customWidth="1"/>
    <col min="6" max="6" width="10.21875" customWidth="1"/>
  </cols>
  <sheetData>
    <row r="3" spans="4:11" ht="33" customHeight="1" x14ac:dyDescent="0.3">
      <c r="D3" s="12" t="s">
        <v>10</v>
      </c>
      <c r="E3" s="18" t="s">
        <v>19</v>
      </c>
      <c r="F3" s="18" t="s">
        <v>20</v>
      </c>
      <c r="G3" s="18" t="s">
        <v>21</v>
      </c>
      <c r="H3" s="13"/>
      <c r="I3" s="13"/>
      <c r="J3" s="13"/>
      <c r="K3" s="13"/>
    </row>
    <row r="4" spans="4:11" x14ac:dyDescent="0.3">
      <c r="D4" s="14" t="s">
        <v>11</v>
      </c>
      <c r="E4" s="16" t="s">
        <v>12</v>
      </c>
      <c r="F4" s="16" t="s">
        <v>12</v>
      </c>
      <c r="G4" s="16" t="s">
        <v>12</v>
      </c>
      <c r="H4" s="13"/>
      <c r="I4" s="13"/>
      <c r="J4" s="13"/>
      <c r="K4" s="13"/>
    </row>
    <row r="5" spans="4:11" x14ac:dyDescent="0.3">
      <c r="D5" s="14" t="s">
        <v>0</v>
      </c>
      <c r="E5" s="16">
        <v>114.31</v>
      </c>
      <c r="F5" s="19">
        <v>0.25</v>
      </c>
      <c r="G5" s="16">
        <f>+E5*(1-F5)</f>
        <v>85.732500000000002</v>
      </c>
      <c r="H5" s="13"/>
      <c r="I5" s="13"/>
      <c r="J5" s="13"/>
      <c r="K5" s="13"/>
    </row>
    <row r="6" spans="4:11" x14ac:dyDescent="0.3">
      <c r="D6" s="14" t="s">
        <v>1</v>
      </c>
      <c r="E6" s="16">
        <v>387.4</v>
      </c>
      <c r="F6" s="19">
        <v>0.35</v>
      </c>
      <c r="G6" s="16">
        <f>+E6*(1-F6)</f>
        <v>251.81</v>
      </c>
      <c r="H6" s="13"/>
      <c r="I6" s="13"/>
      <c r="J6" s="13"/>
      <c r="K6" s="13"/>
    </row>
    <row r="7" spans="4:11" x14ac:dyDescent="0.3">
      <c r="D7" s="14" t="s">
        <v>3</v>
      </c>
      <c r="E7" s="16">
        <v>11.97</v>
      </c>
      <c r="F7" s="19">
        <v>0.35</v>
      </c>
      <c r="G7" s="16">
        <f>+E7*(1-F7)</f>
        <v>7.7805000000000009</v>
      </c>
      <c r="H7" s="13"/>
      <c r="I7" s="13"/>
      <c r="J7" s="13"/>
      <c r="K7" s="13"/>
    </row>
    <row r="8" spans="4:11" x14ac:dyDescent="0.3">
      <c r="D8" s="14" t="s">
        <v>13</v>
      </c>
      <c r="E8" s="16"/>
      <c r="F8" s="16"/>
      <c r="G8" s="16"/>
      <c r="H8" s="13"/>
      <c r="I8" s="13"/>
      <c r="J8" s="13"/>
      <c r="K8" s="13"/>
    </row>
    <row r="9" spans="4:11" x14ac:dyDescent="0.3">
      <c r="D9" s="14" t="s">
        <v>14</v>
      </c>
      <c r="E9" s="16">
        <v>35.36</v>
      </c>
      <c r="F9" s="19">
        <v>1</v>
      </c>
      <c r="G9" s="16">
        <f>+E9*(1-F9)</f>
        <v>0</v>
      </c>
      <c r="H9" s="13"/>
      <c r="I9" s="13"/>
      <c r="J9" s="13"/>
      <c r="K9" s="13"/>
    </row>
    <row r="10" spans="4:11" x14ac:dyDescent="0.3">
      <c r="D10" s="14" t="s">
        <v>15</v>
      </c>
      <c r="E10" s="16">
        <v>11.39</v>
      </c>
      <c r="F10" s="19">
        <v>1</v>
      </c>
      <c r="G10" s="16">
        <f>+E10*(1-F10)</f>
        <v>0</v>
      </c>
      <c r="H10" s="13"/>
      <c r="I10" s="13"/>
      <c r="J10" s="13"/>
      <c r="K10" s="13"/>
    </row>
    <row r="11" spans="4:11" x14ac:dyDescent="0.3">
      <c r="D11" s="14" t="s">
        <v>16</v>
      </c>
      <c r="E11" s="16">
        <v>10.8</v>
      </c>
      <c r="F11" s="19">
        <v>1</v>
      </c>
      <c r="G11" s="16">
        <f>+E11*(1-F11)</f>
        <v>0</v>
      </c>
      <c r="H11" s="13"/>
      <c r="I11" s="13"/>
      <c r="J11" s="13"/>
      <c r="K11" s="13"/>
    </row>
    <row r="12" spans="4:11" x14ac:dyDescent="0.3">
      <c r="D12" s="14" t="s">
        <v>17</v>
      </c>
      <c r="E12" s="16" t="s">
        <v>12</v>
      </c>
      <c r="F12" s="16" t="s">
        <v>12</v>
      </c>
      <c r="G12" s="16" t="s">
        <v>12</v>
      </c>
      <c r="H12" s="13"/>
      <c r="I12" s="13"/>
      <c r="J12" s="13"/>
      <c r="K12" s="13"/>
    </row>
    <row r="13" spans="4:11" x14ac:dyDescent="0.3">
      <c r="D13" s="14" t="s">
        <v>18</v>
      </c>
      <c r="E13" s="16" t="s">
        <v>12</v>
      </c>
      <c r="F13" s="16" t="s">
        <v>12</v>
      </c>
      <c r="G13" s="16" t="s">
        <v>12</v>
      </c>
      <c r="H13" s="13"/>
      <c r="I13" s="13"/>
      <c r="J13" s="13"/>
      <c r="K13" s="13"/>
    </row>
    <row r="14" spans="4:11" x14ac:dyDescent="0.3">
      <c r="D14" s="15" t="s">
        <v>4</v>
      </c>
      <c r="E14" s="17">
        <f>SUM(E5:E13)</f>
        <v>571.2299999999999</v>
      </c>
      <c r="F14" s="17"/>
      <c r="G14" s="17">
        <f>SUM(G5:G13)</f>
        <v>345.32300000000004</v>
      </c>
      <c r="H14" s="13"/>
      <c r="I14" s="13"/>
      <c r="J14" s="13"/>
      <c r="K14" s="13"/>
    </row>
    <row r="15" spans="4:11" x14ac:dyDescent="0.3">
      <c r="D15" s="13"/>
      <c r="E15" s="13"/>
      <c r="F15" s="13"/>
      <c r="G15" s="13"/>
      <c r="H15" s="13"/>
      <c r="I15" s="13"/>
      <c r="J15" s="13"/>
      <c r="K15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2021-03-25T13:39:37Z</dcterms:created>
  <dcterms:modified xsi:type="dcterms:W3CDTF">2021-04-05T07:32:38Z</dcterms:modified>
</cp:coreProperties>
</file>