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bhash Narayanrao Koli\"/>
    </mc:Choice>
  </mc:AlternateContent>
  <xr:revisionPtr revIDLastSave="0" documentId="13_ncr:1_{C7682692-60A1-471D-8D18-90CA7489F247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20" i="4" l="1"/>
  <c r="I21" i="4" l="1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Q5" i="4"/>
  <c r="Q4" i="4"/>
  <c r="Q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<sst xmlns="http://schemas.openxmlformats.org/spreadsheetml/2006/main" count="26" uniqueCount="23">
  <si>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</si>
  <si>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</si>
  <si>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</si>
  <si>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</si>
  <si>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</si>
  <si>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</si>
  <si>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</si>
  <si>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</si>
  <si>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</si>
  <si>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</si>
  <si>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</si>
  <si>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</si>
  <si>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</si>
  <si>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Gala No. Gala No 1, Ground Floor, Sadguru Garden, Mithbandar Road, Koliwada, Village - Chendani</t>
  </si>
  <si>
    <t>mca</t>
  </si>
  <si>
    <t>aca</t>
  </si>
  <si>
    <t>rate on ca</t>
  </si>
  <si>
    <t>fmv</t>
  </si>
  <si>
    <t>15000 to 25000 on ca</t>
  </si>
  <si>
    <t>alternate accommodation - 2022</t>
  </si>
  <si>
    <t>18000 to 20000 on ca</t>
  </si>
  <si>
    <t>rcc structure with AC sheet roof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</si>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</sst>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259423</xdr:colOff>
      <xdr:row>39</xdr:row>
      <xdr:rowOff>39078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CC6476-0223-4B3D-86B4-DFC00E373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109023" cy="70113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545213</xdr:colOff>
      <xdr:row>42</xdr:row>
      <xdr:rowOff>134326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2B8A8D-1D6C-4C3F-9A47-61A049C1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6394813" cy="69923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192739</xdr:colOff>
      <xdr:row>38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8CA611-D7FF-4854-B266-B26F44EF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042339" cy="7182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240370</xdr:colOff>
      <xdr:row>39</xdr:row>
      <xdr:rowOff>86701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AD9440-CFAF-4CD8-816B-8218793F4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89970" cy="6992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W18" sqref="W1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9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187.5</v>
      </c>
      <c r="C2" s="4">
        <f>B2*1.2</f>
        <v>225</v>
      </c>
      <c r="D2" s="4">
        <f t="shared" ref="D2:D13" si="2">C2*1.2</f>
        <v>270</v>
      </c>
      <c r="E2" s="16">
        <f t="shared" ref="E2:E13" si="3">R2</f>
        <v>6500000</v>
      </c>
      <c r="F2" s="15">
        <f t="shared" ref="F2:F13" si="4">ROUND((E2/B2),0)</f>
        <v>34667</v>
      </c>
      <c r="G2" s="10">
        <f t="shared" ref="G2:G13" si="5">ROUND((E2/C2),0)</f>
        <v>28889</v>
      </c>
      <c r="H2" s="10">
        <f t="shared" ref="H2:H13" si="6">ROUND((E2/D2),0)</f>
        <v>24074</v>
      </c>
      <c r="I2" s="10" t="e">
        <f>#REF!</f>
        <v>#REF!</v>
      </c>
      <c r="J2" s="4">
        <f t="shared" ref="J2:J13" si="7">S2</f>
        <v>0</v>
      </c>
      <c r="O2">
        <v>0</v>
      </c>
      <c r="P2">
        <v>225</v>
      </c>
      <c r="Q2">
        <f t="shared" ref="Q2:Q12" si="8">P2/1.2</f>
        <v>187.5</v>
      </c>
      <c r="R2" s="2">
        <v>6500000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125</v>
      </c>
      <c r="C3" s="4">
        <f t="shared" ref="C3:C15" si="9">B3*1.2</f>
        <v>150</v>
      </c>
      <c r="D3" s="4">
        <f t="shared" si="2"/>
        <v>180</v>
      </c>
      <c r="E3" s="16">
        <f t="shared" si="3"/>
        <v>4800000</v>
      </c>
      <c r="F3" s="15">
        <f t="shared" si="4"/>
        <v>38400</v>
      </c>
      <c r="G3" s="10">
        <f t="shared" si="5"/>
        <v>32000</v>
      </c>
      <c r="H3" s="10">
        <f t="shared" si="6"/>
        <v>26667</v>
      </c>
      <c r="I3" s="10" t="e">
        <f>#REF!</f>
        <v>#REF!</v>
      </c>
      <c r="J3" s="4">
        <f t="shared" si="7"/>
        <v>0</v>
      </c>
      <c r="O3">
        <v>0</v>
      </c>
      <c r="P3">
        <v>150</v>
      </c>
      <c r="Q3">
        <f t="shared" si="8"/>
        <v>125</v>
      </c>
      <c r="R3" s="2">
        <v>4800000</v>
      </c>
      <c r="S3" s="8"/>
      <c r="T3" s="8"/>
    </row>
    <row r="4" spans="1:20" x14ac:dyDescent="0.25">
      <c r="A4" s="4">
        <f t="shared" si="0"/>
        <v>0</v>
      </c>
      <c r="B4" s="4">
        <f t="shared" si="1"/>
        <v>116.66666666666667</v>
      </c>
      <c r="C4" s="4">
        <f t="shared" si="9"/>
        <v>140</v>
      </c>
      <c r="D4" s="4">
        <f t="shared" si="2"/>
        <v>168</v>
      </c>
      <c r="E4" s="16">
        <f t="shared" si="3"/>
        <v>4000000</v>
      </c>
      <c r="F4" s="15">
        <f t="shared" si="4"/>
        <v>34286</v>
      </c>
      <c r="G4" s="10">
        <f t="shared" si="5"/>
        <v>28571</v>
      </c>
      <c r="H4" s="10">
        <f t="shared" si="6"/>
        <v>23810</v>
      </c>
      <c r="I4" s="10" t="e">
        <f>#REF!</f>
        <v>#REF!</v>
      </c>
      <c r="J4" s="4">
        <f t="shared" si="7"/>
        <v>0</v>
      </c>
      <c r="O4">
        <v>0</v>
      </c>
      <c r="P4">
        <v>140</v>
      </c>
      <c r="Q4">
        <f t="shared" si="8"/>
        <v>116.66666666666667</v>
      </c>
      <c r="R4" s="2">
        <v>4000000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208.33333333333334</v>
      </c>
      <c r="C5" s="4">
        <f t="shared" si="9"/>
        <v>250</v>
      </c>
      <c r="D5" s="4">
        <f t="shared" si="2"/>
        <v>300</v>
      </c>
      <c r="E5" s="16">
        <f t="shared" si="3"/>
        <v>8500000</v>
      </c>
      <c r="F5" s="10">
        <f t="shared" si="4"/>
        <v>40800</v>
      </c>
      <c r="G5" s="10">
        <f t="shared" si="5"/>
        <v>34000</v>
      </c>
      <c r="H5" s="10">
        <f t="shared" si="6"/>
        <v>28333</v>
      </c>
      <c r="I5" s="10" t="e">
        <f>#REF!</f>
        <v>#REF!</v>
      </c>
      <c r="J5" s="4">
        <f t="shared" si="7"/>
        <v>0</v>
      </c>
      <c r="O5">
        <v>0</v>
      </c>
      <c r="P5">
        <v>250</v>
      </c>
      <c r="Q5">
        <f t="shared" si="8"/>
        <v>208.33333333333334</v>
      </c>
      <c r="R5" s="2">
        <v>8500000</v>
      </c>
      <c r="S5" s="8"/>
      <c r="T5" s="8"/>
    </row>
    <row r="6" spans="1:20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16">
        <f t="shared" si="3"/>
        <v>0</v>
      </c>
      <c r="F6" s="10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10" t="e">
        <f>#REF!</f>
        <v>#REF!</v>
      </c>
      <c r="J6" s="4">
        <f t="shared" si="7"/>
        <v>0</v>
      </c>
      <c r="O6">
        <v>0</v>
      </c>
      <c r="P6">
        <f t="shared" ref="P6:P12" si="10">O6/1.2</f>
        <v>0</v>
      </c>
      <c r="Q6">
        <f t="shared" si="8"/>
        <v>0</v>
      </c>
      <c r="R6" s="2">
        <v>0</v>
      </c>
      <c r="S6" s="8"/>
      <c r="T6" s="8"/>
    </row>
    <row r="7" spans="1:20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16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10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>
        <f t="shared" si="8"/>
        <v>0</v>
      </c>
      <c r="R7" s="2">
        <v>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f t="shared" si="8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f t="shared" si="8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10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H17" t="s">
        <v>13</v>
      </c>
    </row>
    <row r="18" spans="6:24" x14ac:dyDescent="0.25">
      <c r="H18" t="s">
        <v>14</v>
      </c>
      <c r="I18">
        <v>141</v>
      </c>
    </row>
    <row r="19" spans="6:24" x14ac:dyDescent="0.25">
      <c r="F19" s="7" t="s">
        <v>22</v>
      </c>
      <c r="H19" t="s">
        <v>15</v>
      </c>
      <c r="I19">
        <v>105</v>
      </c>
    </row>
    <row r="20" spans="6:24" x14ac:dyDescent="0.25">
      <c r="F20" s="7">
        <f>I19*1.2</f>
        <v>126</v>
      </c>
      <c r="H20" t="s">
        <v>16</v>
      </c>
      <c r="I20">
        <v>28000</v>
      </c>
    </row>
    <row r="21" spans="6:24" x14ac:dyDescent="0.25">
      <c r="H21" t="s">
        <v>17</v>
      </c>
      <c r="I21">
        <f>I20*I19</f>
        <v>2940000</v>
      </c>
      <c r="O21" t="s">
        <v>21</v>
      </c>
    </row>
    <row r="22" spans="6:24" x14ac:dyDescent="0.25">
      <c r="G22" s="6"/>
      <c r="H22" s="6"/>
    </row>
    <row r="23" spans="6:24" x14ac:dyDescent="0.25">
      <c r="I23" t="s">
        <v>18</v>
      </c>
    </row>
    <row r="24" spans="6:24" x14ac:dyDescent="0.25">
      <c r="I24" t="s">
        <v>19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I26" t="s">
        <v>20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2024-03-30T04:49:20Z</dcterms:modified>
</cp:coreProperties>
</file>