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A3"/>
  <c r="Q2"/>
  <c r="B2" s="1"/>
  <c r="C2" s="1"/>
  <c r="D2" s="1"/>
  <c r="J2"/>
  <c r="I2"/>
  <c r="E2"/>
  <c r="A2"/>
  <c r="F3" l="1"/>
  <c r="F2"/>
  <c r="H2"/>
  <c r="H3"/>
  <c r="H4"/>
  <c r="H5"/>
  <c r="H6"/>
  <c r="G2"/>
  <c r="G3"/>
  <c r="G4"/>
  <c r="G5"/>
  <c r="G6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C11" l="1"/>
  <c r="D11" s="1"/>
  <c r="H11" s="1"/>
  <c r="F11"/>
  <c r="G9"/>
  <c r="G11"/>
  <c r="F8"/>
  <c r="F10"/>
  <c r="H7"/>
  <c r="H8"/>
  <c r="H9"/>
  <c r="H10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<sst xmlns="http://schemas.openxmlformats.org/spreadsheetml/2006/main" count="130" uniqueCount="99">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</sst>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297996</xdr:colOff>
      <xdr:row>13</xdr:row>
      <xdr:rowOff>21771</xdr:rowOff>
    </xdr:from>
    <xdr:to>
      <xdr:col>9</xdr:col>
      <xdr:colOff>548368</xdr:colOff>
      <xdr:row>32</xdr:row>
      <xdr:rowOff>54428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996" y="2498271"/>
          <a:ext cx="5761265" cy="365215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58511</xdr:rowOff>
    </xdr:from>
    <xdr:to>
      <xdr:col>9</xdr:col>
      <xdr:colOff>507547</xdr:colOff>
      <xdr:row>26</xdr:row>
      <xdr:rowOff>48986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1511"/>
          <a:ext cx="5761265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65314</xdr:rowOff>
    </xdr:from>
    <xdr:to>
      <xdr:col>9</xdr:col>
      <xdr:colOff>240846</xdr:colOff>
      <xdr:row>23</xdr:row>
      <xdr:rowOff>160564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7314"/>
          <a:ext cx="5751739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160565</xdr:rowOff>
    </xdr:from>
    <xdr:to>
      <xdr:col>10</xdr:col>
      <xdr:colOff>38100</xdr:colOff>
      <xdr:row>23</xdr:row>
      <xdr:rowOff>65315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732065"/>
          <a:ext cx="5751739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40535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38500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38500</v>
      </c>
      <c r="D5" s="57" t="s">
        <v>61</v>
      </c>
      <c r="E5" s="58">
        <f>ROUND(C5/10.764,0)</f>
        <v>3577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16200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22300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0.06</v>
      </c>
      <c r="D8" s="100">
        <f>1-C8</f>
        <v>0.94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20962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37162</v>
      </c>
      <c r="D10" s="57" t="s">
        <v>61</v>
      </c>
      <c r="E10" s="58">
        <f>ROUND(C10/10.764,0)</f>
        <v>3452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2018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6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54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433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1494716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866000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3" sqref="C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6200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4200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6</v>
      </c>
      <c r="D7" s="25"/>
      <c r="F7" s="76"/>
      <c r="G7" s="76"/>
    </row>
    <row r="8" spans="1:8">
      <c r="A8" s="15" t="s">
        <v>18</v>
      </c>
      <c r="B8" s="24"/>
      <c r="C8" s="25">
        <f>C9-C7</f>
        <v>54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9</v>
      </c>
      <c r="D10" s="25"/>
      <c r="F10" s="76"/>
      <c r="G10" s="76"/>
    </row>
    <row r="11" spans="1:8">
      <c r="A11" s="15"/>
      <c r="B11" s="26"/>
      <c r="C11" s="27">
        <f>C10%</f>
        <v>0.09</v>
      </c>
      <c r="D11" s="27"/>
      <c r="F11" s="76"/>
      <c r="G11" s="76"/>
    </row>
    <row r="12" spans="1:8">
      <c r="A12" s="15" t="s">
        <v>21</v>
      </c>
      <c r="B12" s="19"/>
      <c r="C12" s="20">
        <f>C6*C11</f>
        <v>180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1820</v>
      </c>
      <c r="D13" s="23"/>
      <c r="F13" s="76"/>
      <c r="G13" s="76"/>
    </row>
    <row r="14" spans="1:8">
      <c r="A14" s="15" t="s">
        <v>15</v>
      </c>
      <c r="B14" s="19"/>
      <c r="C14" s="20">
        <f>C5</f>
        <v>4200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6020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394</v>
      </c>
      <c r="D18" s="74"/>
      <c r="E18" s="75"/>
      <c r="F18" s="76"/>
      <c r="G18" s="76"/>
    </row>
    <row r="19" spans="1:7">
      <c r="A19" s="15"/>
      <c r="B19" s="6"/>
      <c r="C19" s="30">
        <f>C18*C16</f>
        <v>2371880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202795740</v>
      </c>
      <c r="C20" s="31">
        <f>C19*95%</f>
        <v>2253286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1897504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788000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4941.416666666667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625</v>
      </c>
      <c r="C2" s="4">
        <f t="shared" ref="C2:C6" si="2">B2*1.2</f>
        <v>750</v>
      </c>
      <c r="D2" s="4">
        <f t="shared" ref="D2:D6" si="3">C2*1.2</f>
        <v>900</v>
      </c>
      <c r="E2" s="5">
        <f t="shared" ref="E2:E6" si="4">R2</f>
        <v>3750000</v>
      </c>
      <c r="F2" s="4">
        <f t="shared" ref="F2:F6" si="5">ROUND((E2/B2),0)</f>
        <v>6000</v>
      </c>
      <c r="G2" s="4">
        <f t="shared" ref="G2:G6" si="6">ROUND((E2/C2),0)</f>
        <v>5000</v>
      </c>
      <c r="H2" s="4">
        <f t="shared" ref="H2:H6" si="7">ROUND((E2/D2),0)</f>
        <v>4167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v>750</v>
      </c>
      <c r="Q2" s="73">
        <f t="shared" ref="Q2:Q6" si="10">P2/1.2</f>
        <v>625</v>
      </c>
      <c r="R2" s="2">
        <v>3750000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541.66666666666674</v>
      </c>
      <c r="C3" s="4">
        <f t="shared" si="2"/>
        <v>650.00000000000011</v>
      </c>
      <c r="D3" s="4">
        <f t="shared" si="3"/>
        <v>780.00000000000011</v>
      </c>
      <c r="E3" s="5">
        <f t="shared" si="4"/>
        <v>3000000</v>
      </c>
      <c r="F3" s="4">
        <f t="shared" si="5"/>
        <v>5538</v>
      </c>
      <c r="G3" s="4">
        <f t="shared" si="6"/>
        <v>4615</v>
      </c>
      <c r="H3" s="4">
        <f t="shared" si="7"/>
        <v>3846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650</v>
      </c>
      <c r="Q3" s="73">
        <f t="shared" si="10"/>
        <v>541.66666666666674</v>
      </c>
      <c r="R3" s="2">
        <v>3000000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381.94444444444451</v>
      </c>
      <c r="C4" s="4">
        <f t="shared" si="2"/>
        <v>458.33333333333343</v>
      </c>
      <c r="D4" s="4">
        <f t="shared" si="3"/>
        <v>550.00000000000011</v>
      </c>
      <c r="E4" s="5">
        <f t="shared" si="4"/>
        <v>2200000</v>
      </c>
      <c r="F4" s="4">
        <f t="shared" si="5"/>
        <v>5760</v>
      </c>
      <c r="G4" s="4">
        <f t="shared" si="6"/>
        <v>4800</v>
      </c>
      <c r="H4" s="4">
        <f t="shared" si="7"/>
        <v>4000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550</v>
      </c>
      <c r="P4" s="73">
        <f t="shared" ref="P2:P5" si="11">O4/1.2</f>
        <v>458.33333333333337</v>
      </c>
      <c r="Q4" s="73">
        <f t="shared" si="10"/>
        <v>381.94444444444451</v>
      </c>
      <c r="R4" s="2">
        <v>2200000</v>
      </c>
      <c r="S4" s="2"/>
      <c r="T4" s="2"/>
    </row>
    <row r="5" spans="1:35">
      <c r="A5" s="4">
        <f t="shared" si="0"/>
        <v>0</v>
      </c>
      <c r="B5" s="4">
        <f t="shared" si="1"/>
        <v>416.66666666666669</v>
      </c>
      <c r="C5" s="4">
        <f t="shared" si="2"/>
        <v>500</v>
      </c>
      <c r="D5" s="4">
        <f t="shared" si="3"/>
        <v>600</v>
      </c>
      <c r="E5" s="5">
        <f t="shared" si="4"/>
        <v>2500000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600</v>
      </c>
      <c r="P5" s="73">
        <f t="shared" si="11"/>
        <v>500</v>
      </c>
      <c r="Q5" s="73">
        <f t="shared" si="10"/>
        <v>416.66666666666669</v>
      </c>
      <c r="R5" s="2">
        <v>2500000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6:A11" si="12">N7</f>
        <v>0</v>
      </c>
      <c r="B7" s="4">
        <f t="shared" ref="B6:B11" si="13">Q7</f>
        <v>0</v>
      </c>
      <c r="C7" s="4">
        <f t="shared" ref="C6:C11" si="14">B7*1.2</f>
        <v>0</v>
      </c>
      <c r="D7" s="4">
        <f t="shared" ref="D6:D11" si="15">C7*1.2</f>
        <v>0</v>
      </c>
      <c r="E7" s="5">
        <f t="shared" ref="E6:E11" si="16">R7</f>
        <v>0</v>
      </c>
      <c r="F7" s="4" t="e">
        <f t="shared" ref="F6:F11" si="17">ROUND((E7/B7),0)</f>
        <v>#DIV/0!</v>
      </c>
      <c r="G7" s="4" t="e">
        <f t="shared" ref="G6:G11" si="18">ROUND((E7/C7),0)</f>
        <v>#DIV/0!</v>
      </c>
      <c r="H7" s="4" t="e">
        <f t="shared" ref="H6:H11" si="19">ROUND((E7/D7),0)</f>
        <v>#DIV/0!</v>
      </c>
      <c r="I7" s="4">
        <f t="shared" ref="I6:I11" si="20">T7</f>
        <v>0</v>
      </c>
      <c r="J7" s="4">
        <f t="shared" ref="J6:J11" si="21">U7</f>
        <v>0</v>
      </c>
      <c r="K7" s="73"/>
      <c r="L7" s="73"/>
      <c r="M7" s="73"/>
      <c r="N7" s="73"/>
      <c r="O7" s="73">
        <v>0</v>
      </c>
      <c r="P7" s="73">
        <f t="shared" ref="P6:P9" si="22">O7/1.2</f>
        <v>0</v>
      </c>
      <c r="Q7" s="73">
        <f t="shared" ref="Q6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2" zoomScale="115" zoomScaleNormal="115" workbookViewId="0">
      <selection activeCell="K20" sqref="K2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J12" sqref="J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2024-03-26T07:11:16Z</dcterms:modified>
</cp:coreProperties>
</file>