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" i="4"/>
  <c r="B6" s="1"/>
  <c r="C6" s="1"/>
  <c r="D6" s="1"/>
  <c r="P6"/>
  <c r="J6"/>
  <c r="I6"/>
  <c r="E6"/>
  <c r="F6" s="1"/>
  <c r="A6"/>
  <c r="Q5"/>
  <c r="B5" s="1"/>
  <c r="C5" s="1"/>
  <c r="D5" s="1"/>
  <c r="P5"/>
  <c r="J5"/>
  <c r="I5"/>
  <c r="E5"/>
  <c r="F5" s="1"/>
  <c r="A5"/>
  <c r="Q4"/>
  <c r="B4" s="1"/>
  <c r="C4" s="1"/>
  <c r="D4" s="1"/>
  <c r="P4"/>
  <c r="J4"/>
  <c r="I4"/>
  <c r="E4"/>
  <c r="F4" s="1"/>
  <c r="A4"/>
  <c r="Q3"/>
  <c r="B3" s="1"/>
  <c r="C3" s="1"/>
  <c r="D3" s="1"/>
  <c r="J3"/>
  <c r="I3"/>
  <c r="E3"/>
  <c r="A3"/>
  <c r="Q2"/>
  <c r="B2" s="1"/>
  <c r="C2" s="1"/>
  <c r="D2" s="1"/>
  <c r="J2"/>
  <c r="I2"/>
  <c r="E2"/>
  <c r="A2"/>
  <c r="F3" l="1"/>
  <c r="F2"/>
  <c r="H2"/>
  <c r="H3"/>
  <c r="H4"/>
  <c r="H5"/>
  <c r="H6"/>
  <c r="G2"/>
  <c r="G3"/>
  <c r="G4"/>
  <c r="G5"/>
  <c r="G6"/>
  <c r="P11"/>
  <c r="Q11" s="1"/>
  <c r="B11" s="1"/>
  <c r="J11"/>
  <c r="I11"/>
  <c r="E11"/>
  <c r="A11"/>
  <c r="Q10"/>
  <c r="P10"/>
  <c r="J10"/>
  <c r="I10"/>
  <c r="E10"/>
  <c r="G10" s="1"/>
  <c r="B10"/>
  <c r="C10" s="1"/>
  <c r="D10" s="1"/>
  <c r="A10"/>
  <c r="Q9"/>
  <c r="P9"/>
  <c r="J9"/>
  <c r="I9"/>
  <c r="E9"/>
  <c r="B9"/>
  <c r="C9" s="1"/>
  <c r="D9" s="1"/>
  <c r="A9"/>
  <c r="Q8"/>
  <c r="P8"/>
  <c r="J8"/>
  <c r="I8"/>
  <c r="E8"/>
  <c r="G8" s="1"/>
  <c r="B8"/>
  <c r="C8" s="1"/>
  <c r="D8" s="1"/>
  <c r="A8"/>
  <c r="Q7"/>
  <c r="P7"/>
  <c r="J7"/>
  <c r="I7"/>
  <c r="E7"/>
  <c r="G7" s="1"/>
  <c r="B7"/>
  <c r="C7" s="1"/>
  <c r="D7" s="1"/>
  <c r="A7"/>
  <c r="C11" l="1"/>
  <c r="D11" s="1"/>
  <c r="H11" s="1"/>
  <c r="F11"/>
  <c r="G9"/>
  <c r="G11"/>
  <c r="F8"/>
  <c r="F10"/>
  <c r="H7"/>
  <c r="H8"/>
  <c r="H9"/>
  <c r="H10"/>
  <c r="F7"/>
  <c r="F9"/>
  <c r="C18" i="25" l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6" l="1"/>
  <c r="C10"/>
  <c r="C11" s="1"/>
  <c r="C12" s="1"/>
  <c r="C13" s="1"/>
  <c r="C19" l="1"/>
  <c r="C20" s="1"/>
  <c r="B20" s="1"/>
  <c r="C25" l="1"/>
  <c r="C21"/>
  <c r="J19" i="4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<sst xmlns="http://schemas.openxmlformats.org/spreadsheetml/2006/main" count="130" uniqueCount="99">
  <si>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</si>
  <si>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</si>
  <si>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</si>
  <si>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</si>
  <si>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</si>
  <si>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</si>
  <si>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</si>
  <si>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</si>
  <si>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</si>
  <si>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</si>
  <si>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</si>
  <si>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</si>
  <si>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</si>
  <si>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</si>
  <si>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</si>
  <si>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</si>
  <si>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</si>
  <si>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</si>
  <si>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</si>
  <si>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</si>
  <si>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</si>
  <si>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</si>
  <si>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</si>
  <si>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</si>
  <si>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</si>
  <si>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</si>
  <si>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</si>
  <si>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</si>
  <si>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</si>
  <si>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</si>
  <si>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</si>
  <si>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</si>
  <si>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</si>
  <si>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</si>
  <si>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</si>
  <si>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</si>
  <si>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</si>
  <si>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</si>
  <si>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</si>
  <si>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</si>
  <si>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</si>
  <si>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</si>
  <si>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</si>
  <si>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</si>
  <si>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</si>
  <si>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</si>
  <si>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</si>
  <si>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</si>
  <si>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</si>
  <si>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</si>
  <si>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</si>
  <si>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</si>
  <si>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</si>
  <si>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</si>
  <si>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</si>
  <si>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</si>
  <si>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</si>
  <si>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</si>
  <si>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</si>
  <si>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</si>
  <si>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</si>
  <si>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</si>
  <si>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</si>
  <si>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</si>
  <si>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</si>
  <si>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</si>
  <si>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</si>
  <si>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</si>
  <si>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</si>
  <si>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</si>
  <si>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</si>
  <si>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</si>
  <si>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</si>
  <si>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</si>
  <si>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</si>
  <si>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</si>
  <si>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</si>
  <si>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</si>
  <si>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</si>
  <si>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</si>
  <si>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</si>
  <si>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</si>
  <si>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</si>
  <si>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</si>
  <si>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</si>
  <si>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</si>
  <si>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</si>
  <si>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</si>
  <si>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</si>
  <si>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</si>
  <si>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</si>
  <si>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</si>
  <si>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</si>
  <si>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</si>
  <si>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</si>
  <si>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</si>
  <si>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</si>
  <si>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3rd Floor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</si>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</sst>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297996</xdr:colOff>
      <xdr:row>13</xdr:row>
      <xdr:rowOff>21771</xdr:rowOff>
    </xdr:from>
    <xdr:to>
      <xdr:col>9</xdr:col>
      <xdr:colOff>548368</xdr:colOff>
      <xdr:row>32</xdr:row>
      <xdr:rowOff>54428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7996" y="2498271"/>
          <a:ext cx="5761265" cy="3652157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6</xdr:row>
      <xdr:rowOff>58511</xdr:rowOff>
    </xdr:from>
    <xdr:to>
      <xdr:col>9</xdr:col>
      <xdr:colOff>507547</xdr:colOff>
      <xdr:row>26</xdr:row>
      <xdr:rowOff>48986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5" y="1201511"/>
          <a:ext cx="5761265" cy="38004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65314</xdr:rowOff>
    </xdr:from>
    <xdr:to>
      <xdr:col>9</xdr:col>
      <xdr:colOff>240846</xdr:colOff>
      <xdr:row>23</xdr:row>
      <xdr:rowOff>160564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27314"/>
          <a:ext cx="5751739" cy="37147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3</xdr:row>
      <xdr:rowOff>160565</xdr:rowOff>
    </xdr:from>
    <xdr:to>
      <xdr:col>10</xdr:col>
      <xdr:colOff>38100</xdr:colOff>
      <xdr:row>23</xdr:row>
      <xdr:rowOff>65315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9575" y="732065"/>
          <a:ext cx="5751739" cy="37147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E10" sqref="E10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40535</v>
      </c>
      <c r="F2" s="73"/>
      <c r="G2" s="116" t="s">
        <v>76</v>
      </c>
      <c r="H2" s="117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38500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38500</v>
      </c>
      <c r="D5" s="57" t="s">
        <v>61</v>
      </c>
      <c r="E5" s="58">
        <f>ROUND(C5/10.764,0)</f>
        <v>3577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16200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22300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0.06</v>
      </c>
      <c r="D8" s="100">
        <f>1-C8</f>
        <v>0.94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20962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37162</v>
      </c>
      <c r="D10" s="57" t="s">
        <v>61</v>
      </c>
      <c r="E10" s="58">
        <f>ROUND(C10/10.764,0)</f>
        <v>3452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2024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2018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6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54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433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1494716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866000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abSelected="1" zoomScale="85" zoomScaleNormal="85" workbookViewId="0">
      <selection activeCell="C3" sqref="C3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C2" s="16" t="s">
        <v>97</v>
      </c>
      <c r="D2" s="17"/>
      <c r="F2" s="76"/>
      <c r="G2" s="76"/>
    </row>
    <row r="3" spans="1:8">
      <c r="A3" s="15" t="s">
        <v>13</v>
      </c>
      <c r="B3" s="19"/>
      <c r="C3" s="20">
        <v>6200</v>
      </c>
      <c r="D3" s="21" t="s">
        <v>98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4200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6</v>
      </c>
      <c r="D7" s="25"/>
      <c r="F7" s="76"/>
      <c r="G7" s="76"/>
    </row>
    <row r="8" spans="1:8">
      <c r="A8" s="15" t="s">
        <v>18</v>
      </c>
      <c r="B8" s="24"/>
      <c r="C8" s="25">
        <f>C9-C7</f>
        <v>54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9</v>
      </c>
      <c r="D10" s="25"/>
      <c r="F10" s="76"/>
      <c r="G10" s="76"/>
    </row>
    <row r="11" spans="1:8">
      <c r="A11" s="15"/>
      <c r="B11" s="26"/>
      <c r="C11" s="27">
        <f>C10%</f>
        <v>0.09</v>
      </c>
      <c r="D11" s="27"/>
      <c r="F11" s="76"/>
      <c r="G11" s="76"/>
    </row>
    <row r="12" spans="1:8">
      <c r="A12" s="15" t="s">
        <v>21</v>
      </c>
      <c r="B12" s="19"/>
      <c r="C12" s="20">
        <f>C6*C11</f>
        <v>180</v>
      </c>
      <c r="D12" s="23"/>
      <c r="F12" s="76"/>
      <c r="G12" s="76"/>
    </row>
    <row r="13" spans="1:8">
      <c r="A13" s="15" t="s">
        <v>22</v>
      </c>
      <c r="B13" s="19"/>
      <c r="C13" s="20">
        <f>C6-C12</f>
        <v>1820</v>
      </c>
      <c r="D13" s="23"/>
      <c r="F13" s="76"/>
      <c r="G13" s="76"/>
    </row>
    <row r="14" spans="1:8">
      <c r="A14" s="15" t="s">
        <v>15</v>
      </c>
      <c r="B14" s="19"/>
      <c r="C14" s="20">
        <f>C5</f>
        <v>4200</v>
      </c>
      <c r="D14" s="23"/>
      <c r="F14" s="76"/>
      <c r="G14" s="76"/>
    </row>
    <row r="15" spans="1:8">
      <c r="B15" s="19"/>
      <c r="C15" s="20"/>
      <c r="D15" s="23"/>
      <c r="F15" s="76"/>
      <c r="G15" s="76"/>
    </row>
    <row r="16" spans="1:8">
      <c r="A16" s="28" t="s">
        <v>23</v>
      </c>
      <c r="B16" s="29"/>
      <c r="C16" s="21">
        <f>C14+C13</f>
        <v>6020</v>
      </c>
      <c r="D16" s="21"/>
      <c r="E16" s="61"/>
      <c r="F16" s="76"/>
      <c r="G16" s="76"/>
    </row>
    <row r="17" spans="1:7">
      <c r="B17" s="24"/>
      <c r="C17" s="25"/>
      <c r="D17" s="25"/>
      <c r="F17" s="76"/>
      <c r="G17" s="76"/>
    </row>
    <row r="18" spans="1:7" ht="16.5">
      <c r="A18" s="28" t="s">
        <v>94</v>
      </c>
      <c r="B18" s="7"/>
      <c r="C18" s="74">
        <v>394</v>
      </c>
      <c r="D18" s="74"/>
      <c r="E18" s="75"/>
      <c r="F18" s="76"/>
      <c r="G18" s="76"/>
    </row>
    <row r="19" spans="1:7">
      <c r="A19" s="15"/>
      <c r="B19" s="6"/>
      <c r="C19" s="30">
        <f>C18*C16</f>
        <v>2371880</v>
      </c>
      <c r="D19" s="76" t="s">
        <v>68</v>
      </c>
      <c r="E19" s="30"/>
      <c r="F19" s="76"/>
      <c r="G19" s="76"/>
    </row>
    <row r="20" spans="1:7">
      <c r="A20" s="15"/>
      <c r="B20" s="61">
        <f>C20*90</f>
        <v>202795740</v>
      </c>
      <c r="C20" s="31">
        <f>C19*95%</f>
        <v>2253286</v>
      </c>
      <c r="D20" s="76" t="s">
        <v>24</v>
      </c>
      <c r="E20" s="31"/>
      <c r="F20" s="76"/>
      <c r="G20" s="76"/>
    </row>
    <row r="21" spans="1:7">
      <c r="A21" s="15"/>
      <c r="C21" s="31">
        <f>C19*80%</f>
        <v>1897504</v>
      </c>
      <c r="D21" s="76" t="s">
        <v>25</v>
      </c>
      <c r="E21" s="31"/>
      <c r="F21" s="76"/>
      <c r="G21" s="76"/>
    </row>
    <row r="22" spans="1:7">
      <c r="A22" s="15"/>
      <c r="F22" s="76"/>
      <c r="G22" s="76"/>
    </row>
    <row r="23" spans="1:7">
      <c r="A23" s="32" t="s">
        <v>26</v>
      </c>
      <c r="B23" s="33"/>
      <c r="C23" s="34">
        <f>C4*C18</f>
        <v>788000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4941.416666666667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E1" zoomScale="85" zoomScaleNormal="85" workbookViewId="0">
      <selection activeCell="N5" sqref="N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6" si="0">N2</f>
        <v>0</v>
      </c>
      <c r="B2" s="4">
        <f t="shared" ref="B2:B6" si="1">Q2</f>
        <v>625</v>
      </c>
      <c r="C2" s="4">
        <f t="shared" ref="C2:C6" si="2">B2*1.2</f>
        <v>750</v>
      </c>
      <c r="D2" s="4">
        <f t="shared" ref="D2:D6" si="3">C2*1.2</f>
        <v>900</v>
      </c>
      <c r="E2" s="5">
        <f t="shared" ref="E2:E6" si="4">R2</f>
        <v>3750000</v>
      </c>
      <c r="F2" s="4">
        <f t="shared" ref="F2:F6" si="5">ROUND((E2/B2),0)</f>
        <v>6000</v>
      </c>
      <c r="G2" s="4">
        <f t="shared" ref="G2:G6" si="6">ROUND((E2/C2),0)</f>
        <v>5000</v>
      </c>
      <c r="H2" s="4">
        <f t="shared" ref="H2:H6" si="7">ROUND((E2/D2),0)</f>
        <v>4167</v>
      </c>
      <c r="I2" s="4">
        <f t="shared" ref="I2:I6" si="8">T2</f>
        <v>0</v>
      </c>
      <c r="J2" s="4">
        <f t="shared" ref="J2:J6" si="9">U2</f>
        <v>0</v>
      </c>
      <c r="K2" s="73"/>
      <c r="L2" s="73"/>
      <c r="M2" s="73"/>
      <c r="N2" s="73"/>
      <c r="O2" s="73">
        <v>0</v>
      </c>
      <c r="P2" s="73">
        <v>750</v>
      </c>
      <c r="Q2" s="73">
        <f t="shared" ref="Q2:Q6" si="10">P2/1.2</f>
        <v>625</v>
      </c>
      <c r="R2" s="2">
        <v>3750000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541.66666666666674</v>
      </c>
      <c r="C3" s="4">
        <f t="shared" si="2"/>
        <v>650.00000000000011</v>
      </c>
      <c r="D3" s="4">
        <f t="shared" si="3"/>
        <v>780.00000000000011</v>
      </c>
      <c r="E3" s="5">
        <f t="shared" si="4"/>
        <v>3000000</v>
      </c>
      <c r="F3" s="4">
        <f t="shared" si="5"/>
        <v>5538</v>
      </c>
      <c r="G3" s="4">
        <f t="shared" si="6"/>
        <v>4615</v>
      </c>
      <c r="H3" s="4">
        <f t="shared" si="7"/>
        <v>3846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v>650</v>
      </c>
      <c r="Q3" s="73">
        <f t="shared" si="10"/>
        <v>541.66666666666674</v>
      </c>
      <c r="R3" s="2">
        <v>3000000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381.94444444444451</v>
      </c>
      <c r="C4" s="4">
        <f t="shared" si="2"/>
        <v>458.33333333333343</v>
      </c>
      <c r="D4" s="4">
        <f t="shared" si="3"/>
        <v>550.00000000000011</v>
      </c>
      <c r="E4" s="5">
        <f t="shared" si="4"/>
        <v>2200000</v>
      </c>
      <c r="F4" s="4">
        <f t="shared" si="5"/>
        <v>5760</v>
      </c>
      <c r="G4" s="4">
        <f t="shared" si="6"/>
        <v>4800</v>
      </c>
      <c r="H4" s="4">
        <f t="shared" si="7"/>
        <v>4000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550</v>
      </c>
      <c r="P4" s="73">
        <f t="shared" ref="P2:P5" si="11">O4/1.2</f>
        <v>458.33333333333337</v>
      </c>
      <c r="Q4" s="73">
        <f t="shared" si="10"/>
        <v>381.94444444444451</v>
      </c>
      <c r="R4" s="2">
        <v>2200000</v>
      </c>
      <c r="S4" s="2"/>
      <c r="T4" s="2"/>
    </row>
    <row r="5" spans="1:35">
      <c r="A5" s="4">
        <f t="shared" si="0"/>
        <v>0</v>
      </c>
      <c r="B5" s="4">
        <f t="shared" si="1"/>
        <v>416.66666666666669</v>
      </c>
      <c r="C5" s="4">
        <f t="shared" si="2"/>
        <v>500</v>
      </c>
      <c r="D5" s="4">
        <f t="shared" si="3"/>
        <v>600</v>
      </c>
      <c r="E5" s="5">
        <f t="shared" si="4"/>
        <v>2500000</v>
      </c>
      <c r="F5" s="4">
        <f t="shared" si="5"/>
        <v>6000</v>
      </c>
      <c r="G5" s="4">
        <f t="shared" si="6"/>
        <v>5000</v>
      </c>
      <c r="H5" s="4">
        <f t="shared" si="7"/>
        <v>4167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600</v>
      </c>
      <c r="P5" s="73">
        <f t="shared" si="11"/>
        <v>500</v>
      </c>
      <c r="Q5" s="73">
        <f t="shared" si="10"/>
        <v>416.66666666666669</v>
      </c>
      <c r="R5" s="2">
        <v>2500000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>O6/1.2</f>
        <v>0</v>
      </c>
      <c r="Q6" s="73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ref="A6:A11" si="12">N7</f>
        <v>0</v>
      </c>
      <c r="B7" s="4">
        <f t="shared" ref="B6:B11" si="13">Q7</f>
        <v>0</v>
      </c>
      <c r="C7" s="4">
        <f t="shared" ref="C6:C11" si="14">B7*1.2</f>
        <v>0</v>
      </c>
      <c r="D7" s="4">
        <f t="shared" ref="D6:D11" si="15">C7*1.2</f>
        <v>0</v>
      </c>
      <c r="E7" s="5">
        <f t="shared" ref="E6:E11" si="16">R7</f>
        <v>0</v>
      </c>
      <c r="F7" s="4" t="e">
        <f t="shared" ref="F6:F11" si="17">ROUND((E7/B7),0)</f>
        <v>#DIV/0!</v>
      </c>
      <c r="G7" s="4" t="e">
        <f t="shared" ref="G6:G11" si="18">ROUND((E7/C7),0)</f>
        <v>#DIV/0!</v>
      </c>
      <c r="H7" s="4" t="e">
        <f t="shared" ref="H6:H11" si="19">ROUND((E7/D7),0)</f>
        <v>#DIV/0!</v>
      </c>
      <c r="I7" s="4">
        <f t="shared" ref="I6:I11" si="20">T7</f>
        <v>0</v>
      </c>
      <c r="J7" s="4">
        <f t="shared" ref="J6:J11" si="21">U7</f>
        <v>0</v>
      </c>
      <c r="K7" s="73"/>
      <c r="L7" s="73"/>
      <c r="M7" s="73"/>
      <c r="N7" s="73"/>
      <c r="O7" s="73">
        <v>0</v>
      </c>
      <c r="P7" s="73">
        <f t="shared" ref="P6:P9" si="22">O7/1.2</f>
        <v>0</v>
      </c>
      <c r="Q7" s="73">
        <f t="shared" ref="Q6:Q11" si="23">P7/1.2</f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73"/>
      <c r="L8" s="73"/>
      <c r="M8" s="73"/>
      <c r="N8" s="73"/>
      <c r="O8" s="73">
        <v>0</v>
      </c>
      <c r="P8" s="73">
        <f t="shared" si="22"/>
        <v>0</v>
      </c>
      <c r="Q8" s="73">
        <f t="shared" si="23"/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3"/>
      <c r="L9" s="73"/>
      <c r="M9" s="73"/>
      <c r="N9" s="73"/>
      <c r="O9" s="73">
        <v>0</v>
      </c>
      <c r="P9" s="73">
        <f t="shared" si="22"/>
        <v>0</v>
      </c>
      <c r="Q9" s="73">
        <f t="shared" si="23"/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si="23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K11" s="73"/>
      <c r="L11" s="73"/>
      <c r="M11" s="73"/>
      <c r="N11" s="73"/>
      <c r="O11" s="73">
        <v>0</v>
      </c>
      <c r="P11" s="73">
        <f>O11/1.2</f>
        <v>0</v>
      </c>
      <c r="Q11" s="73">
        <f t="shared" si="23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24">N12</f>
        <v>0</v>
      </c>
      <c r="B12" s="4">
        <f t="shared" ref="B12:B15" si="25">Q12</f>
        <v>0</v>
      </c>
      <c r="C12" s="4">
        <f t="shared" ref="C12:C15" si="26">B12*1.2</f>
        <v>0</v>
      </c>
      <c r="D12" s="4">
        <f t="shared" ref="D12:D15" si="27">C12*1.2</f>
        <v>0</v>
      </c>
      <c r="E12" s="5">
        <f t="shared" ref="E12:E15" si="28">R12</f>
        <v>0</v>
      </c>
      <c r="F12" s="4" t="e">
        <f t="shared" ref="F12:F15" si="29">ROUND((E12/B12),0)</f>
        <v>#DIV/0!</v>
      </c>
      <c r="G12" s="4" t="e">
        <f t="shared" ref="G12:G15" si="30">ROUND((E12/C12),0)</f>
        <v>#DIV/0!</v>
      </c>
      <c r="H12" s="4" t="e">
        <f t="shared" ref="H12:H15" si="31">ROUND((E12/D12),0)</f>
        <v>#DIV/0!</v>
      </c>
      <c r="I12" s="4">
        <f t="shared" ref="I12:I15" si="32">T12</f>
        <v>0</v>
      </c>
      <c r="J12" s="4">
        <f t="shared" ref="J12:J15" si="33">U12</f>
        <v>0</v>
      </c>
      <c r="O12">
        <v>0</v>
      </c>
      <c r="P12">
        <f t="shared" ref="P12" si="34">O12/1.2</f>
        <v>0</v>
      </c>
      <c r="Q12">
        <f t="shared" ref="Q12" si="35">P12/1.2</f>
        <v>0</v>
      </c>
      <c r="R12" s="2">
        <v>0</v>
      </c>
      <c r="S12" s="2"/>
      <c r="V12" s="69"/>
    </row>
    <row r="13" spans="1:35">
      <c r="A13" s="4">
        <f t="shared" si="24"/>
        <v>0</v>
      </c>
      <c r="B13" s="4">
        <f t="shared" si="25"/>
        <v>0</v>
      </c>
      <c r="C13" s="4">
        <f t="shared" si="26"/>
        <v>0</v>
      </c>
      <c r="D13" s="4">
        <f t="shared" si="27"/>
        <v>0</v>
      </c>
      <c r="E13" s="5">
        <f t="shared" si="28"/>
        <v>0</v>
      </c>
      <c r="F13" s="4" t="e">
        <f t="shared" si="29"/>
        <v>#DIV/0!</v>
      </c>
      <c r="G13" s="4" t="e">
        <f t="shared" si="30"/>
        <v>#DIV/0!</v>
      </c>
      <c r="H13" s="4" t="e">
        <f t="shared" si="31"/>
        <v>#DIV/0!</v>
      </c>
      <c r="I13" s="4">
        <f t="shared" si="32"/>
        <v>0</v>
      </c>
      <c r="J13" s="4">
        <f t="shared" si="33"/>
        <v>0</v>
      </c>
      <c r="O13">
        <v>0</v>
      </c>
      <c r="P13">
        <f t="shared" ref="P13" si="36">O13/1.2</f>
        <v>0</v>
      </c>
      <c r="Q13">
        <f t="shared" ref="Q13" si="37">P13/1.2</f>
        <v>0</v>
      </c>
      <c r="R13" s="2">
        <v>0</v>
      </c>
      <c r="S13" s="2"/>
    </row>
    <row r="14" spans="1:35">
      <c r="A14" s="4">
        <f t="shared" si="24"/>
        <v>0</v>
      </c>
      <c r="B14" s="4">
        <f t="shared" si="25"/>
        <v>0</v>
      </c>
      <c r="C14" s="4">
        <f t="shared" si="26"/>
        <v>0</v>
      </c>
      <c r="D14" s="4">
        <f t="shared" si="27"/>
        <v>0</v>
      </c>
      <c r="E14" s="5">
        <f t="shared" si="28"/>
        <v>0</v>
      </c>
      <c r="F14" s="4" t="e">
        <f t="shared" si="29"/>
        <v>#DIV/0!</v>
      </c>
      <c r="G14" s="4" t="e">
        <f t="shared" si="30"/>
        <v>#DIV/0!</v>
      </c>
      <c r="H14" s="4" t="e">
        <f t="shared" si="31"/>
        <v>#DIV/0!</v>
      </c>
      <c r="I14" s="4">
        <f t="shared" si="32"/>
        <v>0</v>
      </c>
      <c r="J14" s="4">
        <f t="shared" si="33"/>
        <v>0</v>
      </c>
      <c r="O14">
        <v>0</v>
      </c>
      <c r="P14">
        <f t="shared" ref="P14:P15" si="38">O14/1.2</f>
        <v>0</v>
      </c>
      <c r="Q14">
        <f t="shared" ref="Q14:Q15" si="39">P14/1.2</f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O15">
        <v>0</v>
      </c>
      <c r="P15">
        <f t="shared" si="38"/>
        <v>0</v>
      </c>
      <c r="Q15">
        <f t="shared" si="39"/>
        <v>0</v>
      </c>
      <c r="R15" s="2">
        <v>0</v>
      </c>
      <c r="S15" s="2"/>
    </row>
    <row r="16" spans="1:35">
      <c r="A16" s="4">
        <f t="shared" ref="A16:A19" si="40">N16</f>
        <v>0</v>
      </c>
      <c r="B16" s="4">
        <f t="shared" ref="B16:B19" si="41">Q16</f>
        <v>0</v>
      </c>
      <c r="C16" s="4">
        <f t="shared" ref="C16:C19" si="42">B16*1.2</f>
        <v>0</v>
      </c>
      <c r="D16" s="4">
        <f t="shared" ref="D16:D19" si="43">C16*1.2</f>
        <v>0</v>
      </c>
      <c r="E16" s="5">
        <f t="shared" ref="E16:E19" si="44">R16</f>
        <v>0</v>
      </c>
      <c r="F16" s="4" t="e">
        <f t="shared" ref="F16:F19" si="45">ROUND((E16/B16),0)</f>
        <v>#DIV/0!</v>
      </c>
      <c r="G16" s="4" t="e">
        <f t="shared" ref="G16:G19" si="46">ROUND((E16/C16),0)</f>
        <v>#DIV/0!</v>
      </c>
      <c r="H16" s="4" t="e">
        <f t="shared" ref="H16:H19" si="47">ROUND((E16/D16),0)</f>
        <v>#DIV/0!</v>
      </c>
      <c r="I16" s="4">
        <f t="shared" ref="I16:J19" si="48">T16</f>
        <v>0</v>
      </c>
      <c r="J16" s="4">
        <f t="shared" si="48"/>
        <v>0</v>
      </c>
      <c r="O16">
        <v>0</v>
      </c>
      <c r="P16">
        <f t="shared" ref="P16:P17" si="49">O16/1.2</f>
        <v>0</v>
      </c>
      <c r="Q16">
        <f t="shared" ref="Q16:Q18" si="50">P16/1.2</f>
        <v>0</v>
      </c>
      <c r="R16" s="2">
        <v>0</v>
      </c>
      <c r="S16" s="2"/>
    </row>
    <row r="17" spans="1:19">
      <c r="A17" s="4">
        <f t="shared" si="40"/>
        <v>0</v>
      </c>
      <c r="B17" s="4">
        <f t="shared" si="41"/>
        <v>0</v>
      </c>
      <c r="C17" s="4">
        <f t="shared" si="42"/>
        <v>0</v>
      </c>
      <c r="D17" s="4">
        <f t="shared" si="43"/>
        <v>0</v>
      </c>
      <c r="E17" s="5">
        <f t="shared" si="44"/>
        <v>0</v>
      </c>
      <c r="F17" s="4" t="e">
        <f t="shared" si="45"/>
        <v>#DIV/0!</v>
      </c>
      <c r="G17" s="4" t="e">
        <f t="shared" si="46"/>
        <v>#DIV/0!</v>
      </c>
      <c r="H17" s="4" t="e">
        <f t="shared" si="47"/>
        <v>#DIV/0!</v>
      </c>
      <c r="I17" s="4">
        <f t="shared" si="48"/>
        <v>0</v>
      </c>
      <c r="J17" s="4">
        <f t="shared" si="48"/>
        <v>0</v>
      </c>
      <c r="O17">
        <v>0</v>
      </c>
      <c r="P17">
        <f t="shared" si="49"/>
        <v>0</v>
      </c>
      <c r="Q17">
        <f t="shared" si="50"/>
        <v>0</v>
      </c>
      <c r="R17" s="2">
        <v>0</v>
      </c>
      <c r="S17" s="2"/>
    </row>
    <row r="18" spans="1:19">
      <c r="A18" s="4">
        <f t="shared" si="40"/>
        <v>0</v>
      </c>
      <c r="B18" s="4">
        <f t="shared" si="41"/>
        <v>0</v>
      </c>
      <c r="C18" s="4">
        <f t="shared" si="42"/>
        <v>0</v>
      </c>
      <c r="D18" s="4">
        <f t="shared" si="43"/>
        <v>0</v>
      </c>
      <c r="E18" s="5">
        <f t="shared" si="44"/>
        <v>0</v>
      </c>
      <c r="F18" s="4" t="e">
        <f t="shared" si="45"/>
        <v>#DIV/0!</v>
      </c>
      <c r="G18" s="4" t="e">
        <f t="shared" si="46"/>
        <v>#DIV/0!</v>
      </c>
      <c r="H18" s="4" t="e">
        <f t="shared" si="47"/>
        <v>#DIV/0!</v>
      </c>
      <c r="I18" s="4">
        <f t="shared" si="48"/>
        <v>0</v>
      </c>
      <c r="J18" s="4">
        <f t="shared" si="48"/>
        <v>0</v>
      </c>
      <c r="O18">
        <v>0</v>
      </c>
      <c r="P18">
        <f>O18/1.2</f>
        <v>0</v>
      </c>
      <c r="Q18">
        <f t="shared" si="50"/>
        <v>0</v>
      </c>
      <c r="R18" s="2">
        <v>0</v>
      </c>
      <c r="S18" s="2"/>
    </row>
    <row r="19" spans="1:19">
      <c r="A19" s="4">
        <f t="shared" si="40"/>
        <v>0</v>
      </c>
      <c r="B19" s="4">
        <f t="shared" si="41"/>
        <v>0</v>
      </c>
      <c r="C19" s="4">
        <f t="shared" si="42"/>
        <v>0</v>
      </c>
      <c r="D19" s="4">
        <f t="shared" si="43"/>
        <v>0</v>
      </c>
      <c r="E19" s="5">
        <f t="shared" si="44"/>
        <v>0</v>
      </c>
      <c r="F19" s="4" t="e">
        <f t="shared" si="45"/>
        <v>#DIV/0!</v>
      </c>
      <c r="G19" s="4" t="e">
        <f t="shared" si="46"/>
        <v>#DIV/0!</v>
      </c>
      <c r="H19" s="4" t="e">
        <f t="shared" si="47"/>
        <v>#DIV/0!</v>
      </c>
      <c r="I19" s="4">
        <f t="shared" si="48"/>
        <v>0</v>
      </c>
      <c r="J19" s="4">
        <f t="shared" si="48"/>
        <v>0</v>
      </c>
      <c r="O19" s="73">
        <v>0</v>
      </c>
      <c r="P19" s="73">
        <f>O19/1.2</f>
        <v>0</v>
      </c>
      <c r="Q19" s="73">
        <f t="shared" ref="Q19" si="51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12" zoomScale="115" zoomScaleNormal="115" workbookViewId="0">
      <selection activeCell="K20" sqref="K20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>
      <selection activeCell="I13" sqref="I13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4" zoomScale="115" zoomScaleNormal="115" workbookViewId="0">
      <selection activeCell="J12" sqref="J12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4" zoomScale="115" zoomScaleNormal="115" workbookViewId="0">
      <selection activeCell="J10" sqref="J10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2024-03-26T07:11:16Z</dcterms:modified>
</cp:coreProperties>
</file>