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Suresh Tikani\"/>
    </mc:Choice>
  </mc:AlternateContent>
  <xr:revisionPtr revIDLastSave="0" documentId="8_{3BCBAA6D-0D2D-4FA3-8E8D-95A118230E8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<sst xmlns="http://schemas.openxmlformats.org/spreadsheetml/2006/main" count="37" uniqueCount="33">
  <si>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</si>
  <si>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</si>
  <si>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</si>
  <si>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</si>
  <si>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</si>
  <si>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</si>
  <si>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(8th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</si>
  <si>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</si>
  <si>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</si>
  <si>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</si>
  <si>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</si>
  <si>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</si>
  <si>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</si>
  <si>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</si>
  <si>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</si>
  <si>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</si>
  <si>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</si>
  <si>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</si>
  <si>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</si>
  <si>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</si>
  <si>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</si>
  <si>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</si>
  <si>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</si>
  <si>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</si>
  <si>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</si>
  <si>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802</t>
  </si>
  <si>
    <t>31 and above</t>
  </si>
  <si>
    <t>Year of Construction</t>
  </si>
  <si>
    <t>Approx</t>
  </si>
  <si>
    <t>8th Floor</t>
  </si>
  <si>
    <t>Age of the Building</t>
  </si>
  <si>
    <t>3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</si>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</sst>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17" fontId="0" fillId="0" borderId="11" xfId="0" quotePrefix="1" applyNumberFormat="1" applyBorder="1"/>
    <xf numFmtId="43" fontId="2" fillId="0" borderId="0" xfId="1" applyFont="1" applyBorder="1"/>
    <xf numFmtId="0" fontId="3" fillId="0" borderId="3" xfId="0" applyFont="1" applyBorder="1"/>
    <xf numFmtId="0" fontId="5" fillId="0" borderId="3" xfId="1" applyNumberFormat="1" applyFont="1" applyBorder="1"/>
    <xf numFmtId="164" fontId="2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43" fontId="1" fillId="2" borderId="3" xfId="1" applyFont="1" applyFill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43" fontId="1" fillId="0" borderId="0" xfId="1" applyFont="1" applyBorder="1"/>
    <xf numFmtId="0" fontId="3" fillId="0" borderId="3" xfId="1" applyNumberFormat="1" applyFont="1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673487</xdr:colOff>
      <xdr:row>16</xdr:row>
      <xdr:rowOff>38100</xdr:rowOff>
    </xdr:from>
    <xdr:to>
      <xdr:col>2</xdr:col>
      <xdr:colOff>752817</xdr:colOff>
      <xdr:row>24</xdr:row>
      <xdr:rowOff>134526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ECE5E0-05C8-47F4-B6D5-AC5C06D0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87" y="3543300"/>
          <a:ext cx="3613105" cy="1696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I26" sqref="I2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62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47500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2375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5">
        <f>(C3+C4)</f>
        <v>49875</v>
      </c>
      <c r="D5" s="22" t="s">
        <v>10</v>
      </c>
      <c r="E5" s="23">
        <f>ROUND(C5/10.764,0)</f>
        <v>4634</v>
      </c>
      <c r="F5" s="22" t="s">
        <v>11</v>
      </c>
      <c r="G5" s="15">
        <v>2</v>
      </c>
      <c r="H5" s="16">
        <v>0</v>
      </c>
      <c r="I5" s="17">
        <v>100</v>
      </c>
      <c r="K5" s="17">
        <v>30250</v>
      </c>
      <c r="L5" s="24">
        <v>26620</v>
      </c>
      <c r="N5" s="15">
        <v>1</v>
      </c>
      <c r="O5" s="25">
        <v>0</v>
      </c>
      <c r="P5" s="17">
        <v>100</v>
      </c>
    </row>
    <row r="6" spans="2:17" ht="15.75" thickBot="1" x14ac:dyDescent="0.3">
      <c r="B6" s="4" t="s">
        <v>12</v>
      </c>
      <c r="C6" s="26">
        <v>11300</v>
      </c>
      <c r="D6" s="27"/>
      <c r="E6" s="27"/>
      <c r="F6" s="27"/>
      <c r="G6" s="15">
        <v>3</v>
      </c>
      <c r="H6" s="16">
        <v>5</v>
      </c>
      <c r="I6" s="17">
        <v>95</v>
      </c>
      <c r="K6" s="28" t="s">
        <v>13</v>
      </c>
      <c r="L6" s="29" t="s">
        <v>14</v>
      </c>
      <c r="N6" s="15">
        <v>2</v>
      </c>
      <c r="O6" s="25">
        <v>0</v>
      </c>
      <c r="P6" s="17">
        <v>100</v>
      </c>
    </row>
    <row r="7" spans="2:17" ht="15.75" thickBot="1" x14ac:dyDescent="0.3">
      <c r="B7" s="4" t="s">
        <v>15</v>
      </c>
      <c r="C7" s="26">
        <f>C5-C6</f>
        <v>38575</v>
      </c>
      <c r="D7" s="27"/>
      <c r="E7" s="27"/>
      <c r="F7" s="27"/>
      <c r="G7" s="15">
        <v>4</v>
      </c>
      <c r="H7" s="16">
        <v>5</v>
      </c>
      <c r="I7" s="17">
        <v>95</v>
      </c>
      <c r="K7" s="17" t="s">
        <v>16</v>
      </c>
      <c r="L7" s="24" t="s">
        <v>17</v>
      </c>
      <c r="N7" s="15">
        <v>3</v>
      </c>
      <c r="O7" s="25">
        <v>5</v>
      </c>
      <c r="P7" s="17">
        <v>95</v>
      </c>
    </row>
    <row r="8" spans="2:17" ht="15.75" thickBot="1" x14ac:dyDescent="0.3">
      <c r="B8" s="4" t="s">
        <v>18</v>
      </c>
      <c r="C8" s="30">
        <v>0.03</v>
      </c>
      <c r="D8" s="31">
        <f>1.2-C8</f>
        <v>1.17</v>
      </c>
      <c r="E8" s="27"/>
      <c r="F8" s="27"/>
      <c r="G8" s="15">
        <v>5</v>
      </c>
      <c r="H8" s="16">
        <v>5</v>
      </c>
      <c r="I8" s="17">
        <v>95</v>
      </c>
      <c r="K8" s="17"/>
      <c r="L8" s="24"/>
      <c r="N8" s="15">
        <v>4</v>
      </c>
      <c r="O8" s="25">
        <v>5</v>
      </c>
      <c r="P8" s="17">
        <v>95</v>
      </c>
    </row>
    <row r="9" spans="2:17" ht="15.75" thickBot="1" x14ac:dyDescent="0.3">
      <c r="B9" s="32" t="s">
        <v>19</v>
      </c>
      <c r="C9" s="33"/>
      <c r="D9" s="26">
        <f>ROUND(C7*D8,0)</f>
        <v>45133</v>
      </c>
      <c r="E9" s="27"/>
      <c r="F9" s="27"/>
      <c r="G9" s="15">
        <v>6</v>
      </c>
      <c r="H9" s="16">
        <v>6</v>
      </c>
      <c r="I9" s="17">
        <v>94</v>
      </c>
      <c r="K9" s="34" t="s">
        <v>20</v>
      </c>
      <c r="L9" s="35">
        <v>0.05</v>
      </c>
      <c r="N9" s="15">
        <v>5</v>
      </c>
      <c r="O9" s="25">
        <v>5</v>
      </c>
      <c r="P9" s="17">
        <v>95</v>
      </c>
    </row>
    <row r="10" spans="2:17" ht="15.75" thickBot="1" x14ac:dyDescent="0.3">
      <c r="B10" s="4" t="s">
        <v>21</v>
      </c>
      <c r="C10" s="36">
        <f>C6+D9</f>
        <v>56433</v>
      </c>
      <c r="D10" s="37" t="s">
        <v>10</v>
      </c>
      <c r="E10" s="38">
        <f>ROUND(C10/10.764,0)</f>
        <v>5243</v>
      </c>
      <c r="F10" s="37" t="s">
        <v>11</v>
      </c>
      <c r="G10" s="15">
        <v>7</v>
      </c>
      <c r="H10" s="16">
        <v>7</v>
      </c>
      <c r="I10" s="17">
        <v>93</v>
      </c>
      <c r="K10" s="39" t="s">
        <v>22</v>
      </c>
      <c r="L10" s="35">
        <v>0.1</v>
      </c>
      <c r="N10" s="15">
        <v>6</v>
      </c>
      <c r="O10" s="25">
        <v>6.5</v>
      </c>
      <c r="P10" s="17">
        <f t="shared" ref="P10:P63" si="0">P9-1.5</f>
        <v>93.5</v>
      </c>
    </row>
    <row r="11" spans="2:17" ht="15.75" thickBot="1" x14ac:dyDescent="0.3">
      <c r="C11" s="40"/>
      <c r="D11" s="33"/>
      <c r="E11" s="33"/>
      <c r="F11" s="33"/>
      <c r="G11" s="15">
        <v>8</v>
      </c>
      <c r="H11" s="16">
        <v>8</v>
      </c>
      <c r="I11" s="17">
        <v>92</v>
      </c>
      <c r="K11" s="17" t="s">
        <v>23</v>
      </c>
      <c r="L11" s="35">
        <v>0.15</v>
      </c>
      <c r="N11" s="15">
        <v>7</v>
      </c>
      <c r="O11" s="25">
        <v>8</v>
      </c>
      <c r="P11" s="17">
        <f t="shared" si="0"/>
        <v>92</v>
      </c>
    </row>
    <row r="12" spans="2:17" ht="15.75" thickBot="1" x14ac:dyDescent="0.3">
      <c r="B12" s="41" t="s">
        <v>24</v>
      </c>
      <c r="C12" s="42">
        <v>2024</v>
      </c>
      <c r="D12" s="33"/>
      <c r="E12" s="43" t="s">
        <v>25</v>
      </c>
      <c r="F12" s="33"/>
      <c r="G12" s="15">
        <v>9</v>
      </c>
      <c r="H12" s="16">
        <v>9</v>
      </c>
      <c r="I12" s="17">
        <v>91</v>
      </c>
      <c r="K12" s="44" t="s">
        <v>26</v>
      </c>
      <c r="L12" s="45">
        <v>0.2</v>
      </c>
      <c r="N12" s="15">
        <v>8</v>
      </c>
      <c r="O12" s="25">
        <v>9.5</v>
      </c>
      <c r="P12" s="17">
        <f t="shared" si="0"/>
        <v>90.5</v>
      </c>
    </row>
    <row r="13" spans="2:17" ht="15.75" thickBot="1" x14ac:dyDescent="0.3">
      <c r="B13" s="41" t="s">
        <v>27</v>
      </c>
      <c r="C13" s="46">
        <v>2021</v>
      </c>
      <c r="D13" s="43" t="s">
        <v>28</v>
      </c>
      <c r="E13" s="33" t="s">
        <v>29</v>
      </c>
      <c r="F13" s="33"/>
      <c r="G13" s="15">
        <v>10</v>
      </c>
      <c r="H13" s="16">
        <v>10</v>
      </c>
      <c r="I13" s="17">
        <v>90</v>
      </c>
      <c r="K13" s="47"/>
      <c r="L13" s="48"/>
      <c r="N13" s="15">
        <v>9</v>
      </c>
      <c r="O13" s="25">
        <v>11</v>
      </c>
      <c r="P13" s="17">
        <f t="shared" si="0"/>
        <v>89</v>
      </c>
    </row>
    <row r="14" spans="2:17" ht="15.75" thickBot="1" x14ac:dyDescent="0.3">
      <c r="B14" s="41" t="s">
        <v>30</v>
      </c>
      <c r="C14" s="42">
        <f>(C12-C13)</f>
        <v>3</v>
      </c>
      <c r="D14" s="33"/>
      <c r="E14" s="33" t="s">
        <v>31</v>
      </c>
      <c r="F14" s="33"/>
      <c r="G14" s="15">
        <v>11</v>
      </c>
      <c r="H14" s="16">
        <v>11</v>
      </c>
      <c r="I14" s="17">
        <v>89</v>
      </c>
      <c r="K14" s="49"/>
      <c r="L14" s="50"/>
      <c r="N14" s="15">
        <v>10</v>
      </c>
      <c r="O14" s="25">
        <v>12.5</v>
      </c>
      <c r="P14" s="17">
        <f t="shared" si="0"/>
        <v>87.5</v>
      </c>
    </row>
    <row r="15" spans="2:17" ht="17.25" thickBot="1" x14ac:dyDescent="0.35">
      <c r="B15" s="51" t="s">
        <v>32</v>
      </c>
      <c r="C15" s="52">
        <f>120-C14</f>
        <v>117</v>
      </c>
      <c r="D15" s="33"/>
      <c r="E15" s="33"/>
      <c r="F15" s="33"/>
      <c r="G15" s="15">
        <v>12</v>
      </c>
      <c r="H15" s="16">
        <v>12</v>
      </c>
      <c r="I15" s="17">
        <v>88</v>
      </c>
      <c r="N15" s="15">
        <v>11</v>
      </c>
      <c r="O15" s="25">
        <v>14</v>
      </c>
      <c r="P15" s="17">
        <f t="shared" si="0"/>
        <v>86</v>
      </c>
    </row>
    <row r="16" spans="2:17" ht="15.75" thickBot="1" x14ac:dyDescent="0.3">
      <c r="C16" s="33"/>
      <c r="D16" s="33"/>
      <c r="E16" s="43"/>
      <c r="F16" s="33"/>
      <c r="G16" s="15">
        <v>13</v>
      </c>
      <c r="H16" s="16">
        <v>13</v>
      </c>
      <c r="I16" s="17">
        <v>87</v>
      </c>
      <c r="J16" s="53"/>
      <c r="N16" s="15">
        <v>12</v>
      </c>
      <c r="O16" s="25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53"/>
      <c r="L17" s="53"/>
      <c r="N17" s="15">
        <v>13</v>
      </c>
      <c r="O17" s="25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3"/>
      <c r="L18" s="53"/>
      <c r="N18" s="15">
        <v>14</v>
      </c>
      <c r="O18" s="25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5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5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5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5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5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5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5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5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5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5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5">
        <v>35</v>
      </c>
      <c r="P29" s="17">
        <f t="shared" si="0"/>
        <v>65</v>
      </c>
      <c r="Q29" s="54"/>
    </row>
    <row r="30" spans="2:17" ht="15.75" thickBot="1" x14ac:dyDescent="0.3">
      <c r="B30" s="4"/>
      <c r="C30" s="55"/>
      <c r="E30" s="23"/>
      <c r="F30" s="4"/>
      <c r="G30" s="15">
        <v>27</v>
      </c>
      <c r="H30" s="16">
        <v>27</v>
      </c>
      <c r="I30" s="17">
        <v>73</v>
      </c>
      <c r="N30" s="15">
        <v>26</v>
      </c>
      <c r="O30" s="25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2"/>
      <c r="G31" s="15">
        <v>28</v>
      </c>
      <c r="H31" s="16">
        <v>28</v>
      </c>
      <c r="I31" s="17">
        <v>72</v>
      </c>
      <c r="N31" s="15">
        <v>27</v>
      </c>
      <c r="O31" s="25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5">
        <v>39.5</v>
      </c>
      <c r="P32" s="17">
        <f t="shared" si="0"/>
        <v>60.5</v>
      </c>
    </row>
    <row r="33" spans="2:16" ht="15.75" thickBot="1" x14ac:dyDescent="0.3">
      <c r="B33" s="4"/>
      <c r="C33" s="56"/>
      <c r="D33" s="57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5">
        <v>41</v>
      </c>
      <c r="P33" s="17">
        <f t="shared" si="0"/>
        <v>59</v>
      </c>
    </row>
    <row r="34" spans="2:16" ht="15.75" thickBot="1" x14ac:dyDescent="0.3">
      <c r="B34" s="32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5">
        <v>42.5</v>
      </c>
      <c r="P34" s="17">
        <f t="shared" si="0"/>
        <v>57.5</v>
      </c>
    </row>
    <row r="35" spans="2:16" ht="15.75" thickBot="1" x14ac:dyDescent="0.3">
      <c r="B35" s="4"/>
      <c r="C35" s="55"/>
      <c r="D35" s="22"/>
      <c r="E35" s="23"/>
      <c r="F35" s="4"/>
      <c r="G35" s="15">
        <v>32</v>
      </c>
      <c r="H35" s="16">
        <v>32</v>
      </c>
      <c r="I35" s="17">
        <v>68</v>
      </c>
      <c r="N35" s="15">
        <v>31</v>
      </c>
      <c r="O35" s="25">
        <v>44</v>
      </c>
      <c r="P35" s="17">
        <f t="shared" si="0"/>
        <v>56</v>
      </c>
    </row>
    <row r="36" spans="2:16" ht="15.75" thickBot="1" x14ac:dyDescent="0.3">
      <c r="B36" s="58"/>
      <c r="C36" s="59"/>
      <c r="F36" s="22"/>
      <c r="G36" s="15">
        <v>33</v>
      </c>
      <c r="H36" s="16">
        <v>33</v>
      </c>
      <c r="I36" s="17">
        <v>67</v>
      </c>
      <c r="N36" s="15">
        <v>32</v>
      </c>
      <c r="O36" s="25">
        <v>45.5</v>
      </c>
      <c r="P36" s="17">
        <f t="shared" si="0"/>
        <v>54.5</v>
      </c>
    </row>
    <row r="37" spans="2:16" ht="15.75" thickBot="1" x14ac:dyDescent="0.3">
      <c r="B37" s="41"/>
      <c r="C37" s="60"/>
      <c r="E37" s="53"/>
      <c r="G37" s="15">
        <v>34</v>
      </c>
      <c r="H37" s="16">
        <v>34</v>
      </c>
      <c r="I37" s="17">
        <v>66</v>
      </c>
      <c r="N37" s="15">
        <v>33</v>
      </c>
      <c r="O37" s="25">
        <v>47</v>
      </c>
      <c r="P37" s="17">
        <f t="shared" si="0"/>
        <v>53</v>
      </c>
    </row>
    <row r="38" spans="2:16" ht="15.75" thickBot="1" x14ac:dyDescent="0.3">
      <c r="B38" s="41"/>
      <c r="C38" s="60"/>
      <c r="D38" s="53"/>
      <c r="G38" s="15">
        <v>35</v>
      </c>
      <c r="H38" s="16">
        <v>35</v>
      </c>
      <c r="I38" s="17">
        <v>65</v>
      </c>
      <c r="N38" s="15">
        <v>34</v>
      </c>
      <c r="O38" s="25">
        <v>48.5</v>
      </c>
      <c r="P38" s="17">
        <f t="shared" si="0"/>
        <v>51.5</v>
      </c>
    </row>
    <row r="39" spans="2:16" ht="15.75" thickBot="1" x14ac:dyDescent="0.3">
      <c r="B39" s="41"/>
      <c r="C39" s="60"/>
      <c r="G39" s="15">
        <v>36</v>
      </c>
      <c r="H39" s="16">
        <v>36</v>
      </c>
      <c r="I39" s="17">
        <v>64</v>
      </c>
      <c r="N39" s="15">
        <v>35</v>
      </c>
      <c r="O39" s="25">
        <v>50</v>
      </c>
      <c r="P39" s="17">
        <f t="shared" si="0"/>
        <v>50</v>
      </c>
    </row>
    <row r="40" spans="2:16" ht="17.25" thickBot="1" x14ac:dyDescent="0.35">
      <c r="B40" s="51"/>
      <c r="C40" s="41"/>
      <c r="G40" s="15">
        <v>37</v>
      </c>
      <c r="H40" s="16">
        <v>37</v>
      </c>
      <c r="I40" s="17">
        <v>63</v>
      </c>
      <c r="N40" s="15">
        <v>36</v>
      </c>
      <c r="O40" s="25">
        <v>51.5</v>
      </c>
      <c r="P40" s="17">
        <f t="shared" si="0"/>
        <v>48.5</v>
      </c>
    </row>
    <row r="41" spans="2:16" ht="17.25" thickBot="1" x14ac:dyDescent="0.35">
      <c r="B41" s="51"/>
      <c r="C41" s="41"/>
      <c r="G41" s="15">
        <v>38</v>
      </c>
      <c r="H41" s="16">
        <v>38</v>
      </c>
      <c r="I41" s="17">
        <v>62</v>
      </c>
      <c r="N41" s="15">
        <v>37</v>
      </c>
      <c r="O41" s="25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5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5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5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5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5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5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5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5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5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5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5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5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5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5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5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5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5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5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5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5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5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5">
        <v>85</v>
      </c>
      <c r="P63" s="44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61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61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61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61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61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61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61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61"/>
    </row>
    <row r="73" spans="7:15" ht="15.75" thickBot="1" x14ac:dyDescent="0.3">
      <c r="G73" s="15">
        <v>70</v>
      </c>
      <c r="H73" s="16">
        <v>70</v>
      </c>
      <c r="I73" s="44">
        <v>30</v>
      </c>
      <c r="N73" s="15">
        <v>69</v>
      </c>
      <c r="O73" s="61"/>
    </row>
    <row r="74" spans="7:15" ht="15.75" thickBot="1" x14ac:dyDescent="0.3">
      <c r="I74" s="63"/>
      <c r="N74" s="15">
        <v>70</v>
      </c>
      <c r="O74" s="61"/>
    </row>
    <row r="75" spans="7:15" ht="15.75" thickBot="1" x14ac:dyDescent="0.3">
      <c r="N75" s="15"/>
      <c r="O75" s="61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2024-03-23T08:11:58Z</dcterms:created>
  <dcterms:modified xsi:type="dcterms:W3CDTF">2024-03-23T08:12:43Z</dcterms:modified>
</cp:coreProperties>
</file>