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MB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7"/>
  <c r="F17"/>
  <c r="F21"/>
  <c r="F16"/>
  <c r="F15"/>
  <c r="F14"/>
  <c r="F13"/>
  <c r="F12"/>
  <c r="F11"/>
  <c r="F9"/>
  <c r="C5" i="25"/>
  <c r="C7" s="1"/>
  <c r="C14"/>
  <c r="C15" s="1"/>
  <c r="C18"/>
  <c r="G38" i="37"/>
  <c r="D29" i="23"/>
  <c r="D28"/>
  <c r="D30"/>
  <c r="C30"/>
  <c r="F52" i="37"/>
  <c r="G51"/>
  <c r="F51"/>
  <c r="G48"/>
  <c r="F48"/>
  <c r="F38"/>
  <c r="F20" l="1"/>
  <c r="F19"/>
  <c r="F4"/>
  <c r="F5"/>
  <c r="F6"/>
  <c r="F7"/>
  <c r="F8"/>
  <c r="F3"/>
  <c r="N8" i="24" l="1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D2"/>
  <c r="E2" s="1"/>
  <c r="D9" l="1"/>
  <c r="C10" s="1"/>
  <c r="E10" s="1"/>
  <c r="D17" s="1"/>
  <c r="E5"/>
  <c r="P19" i="4" l="1"/>
  <c r="Q19" s="1"/>
  <c r="Q10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B13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Q18"/>
  <c r="J18"/>
  <c r="I18"/>
  <c r="E18"/>
  <c r="A18"/>
  <c r="Q17"/>
  <c r="J17"/>
  <c r="I17"/>
  <c r="E17"/>
  <c r="A17"/>
  <c r="Q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 l="1"/>
  <c r="H18" s="1"/>
  <c r="D16"/>
  <c r="H16" s="1"/>
  <c r="D17"/>
  <c r="H17" s="1"/>
</calcChain>
</file>

<file path=xl/sharedStrings.xml><?xml version="1.0" encoding="utf-8"?>
<sst xmlns="http://schemas.openxmlformats.org/spreadsheetml/2006/main" count="132" uniqueCount="101">
  <si>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</si>
  <si>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</si>
  <si>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</si>
  <si>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</si>
  <si>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</si>
  <si>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</si>
  <si>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</si>
  <si>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</si>
  <si>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</si>
  <si>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</si>
  <si>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</si>
  <si>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</si>
  <si>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</si>
  <si>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</si>
  <si>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</si>
  <si>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</si>
  <si>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</si>
  <si>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</si>
  <si>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</si>
  <si>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</si>
  <si>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</si>
  <si>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</si>
  <si>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</si>
  <si>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</si>
  <si>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</si>
  <si>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</si>
  <si>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</si>
  <si>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</si>
  <si>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</si>
  <si>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</si>
  <si>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</si>
  <si>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</si>
  <si>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</si>
  <si>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</si>
  <si>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</si>
  <si>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</si>
  <si>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</si>
  <si>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</si>
  <si>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</si>
  <si>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</si>
  <si>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</si>
  <si>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</si>
  <si>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</si>
  <si>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</si>
  <si>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</si>
  <si>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</si>
  <si>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</si>
  <si>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</si>
  <si>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</si>
  <si>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</si>
  <si>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</si>
  <si>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</si>
  <si>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</si>
  <si>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</si>
  <si>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</si>
  <si>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</si>
  <si>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</si>
  <si>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</si>
  <si>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</si>
  <si>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</si>
  <si>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</si>
  <si>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</si>
  <si>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</si>
  <si>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</si>
  <si>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</si>
  <si>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</si>
  <si>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</si>
  <si>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</si>
  <si>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</si>
  <si>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</si>
  <si>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</si>
  <si>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</si>
  <si>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</si>
  <si>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</si>
  <si>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</si>
  <si>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</si>
  <si>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</si>
  <si>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</si>
  <si>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</si>
  <si>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</si>
  <si>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</si>
  <si>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</si>
  <si>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</si>
  <si>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</si>
  <si>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</si>
  <si>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</si>
  <si>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</si>
  <si>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</si>
  <si>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</si>
  <si>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</si>
  <si>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</si>
  <si>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</si>
  <si>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</si>
  <si>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</si>
  <si>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</si>
  <si>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</si>
  <si>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</si>
  <si>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Ground Floor </t>
  </si>
  <si>
    <t>GF</t>
  </si>
  <si>
    <t>FF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</si>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</sst>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1" fontId="0" fillId="0" borderId="0" xfId="0" applyNumberForma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28" t="s">
        <v>76</v>
      </c>
      <c r="H2" s="12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-6600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-6600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0</v>
      </c>
      <c r="D17" s="75">
        <f>E10*C17</f>
        <v>0</v>
      </c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6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30"/>
      <c r="L1" s="130"/>
      <c r="M1" s="130"/>
      <c r="N1" s="130"/>
      <c r="O1" s="130"/>
      <c r="P1" s="130"/>
      <c r="Q1" s="130"/>
      <c r="R1" s="13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10" workbookViewId="0">
      <selection activeCell="E30" sqref="E30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3600</v>
      </c>
      <c r="D3" s="21" t="s">
        <v>100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3600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994</v>
      </c>
      <c r="D18" s="76"/>
      <c r="E18" s="77"/>
      <c r="F18" s="78"/>
      <c r="G18" s="78"/>
    </row>
    <row r="19" spans="1:7">
      <c r="A19" s="15"/>
      <c r="B19" s="6"/>
      <c r="C19" s="30">
        <f>C18*C16</f>
        <v>3578400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3059532</v>
      </c>
      <c r="C20" s="31">
        <f>C19*95%</f>
        <v>3399480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2862720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1988000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7455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43.03</v>
      </c>
      <c r="D28" s="118">
        <f>C28*10.764</f>
        <v>463.17491999999999</v>
      </c>
    </row>
    <row r="29" spans="1:7">
      <c r="C29">
        <v>49.33</v>
      </c>
      <c r="D29" s="118">
        <f>C29*10.764</f>
        <v>530.98811999999998</v>
      </c>
    </row>
    <row r="30" spans="1:7">
      <c r="C30">
        <f>SUM(C28:C29)</f>
        <v>92.36</v>
      </c>
      <c r="D30" s="118">
        <f>C30*10.764</f>
        <v>994.16303999999991</v>
      </c>
    </row>
    <row r="31" spans="1:7">
      <c r="C31"/>
      <c r="D31" s="118"/>
    </row>
    <row r="32" spans="1:7">
      <c r="C32"/>
      <c r="D32"/>
    </row>
    <row r="33" spans="1:5">
      <c r="C33"/>
      <c r="D33"/>
    </row>
    <row r="34" spans="1:5">
      <c r="C34" s="131"/>
      <c r="D34" s="131"/>
    </row>
    <row r="35" spans="1:5">
      <c r="C35" s="121"/>
      <c r="D35" s="121"/>
    </row>
    <row r="36" spans="1:5">
      <c r="C36" s="122"/>
      <c r="D36" s="122"/>
    </row>
    <row r="37" spans="1:5">
      <c r="C37" s="122"/>
      <c r="D37" s="122"/>
    </row>
    <row r="38" spans="1:5">
      <c r="C38" s="122"/>
      <c r="D38" s="122"/>
    </row>
    <row r="39" spans="1:5">
      <c r="C39" s="122"/>
      <c r="D39" s="121"/>
      <c r="E39" s="119"/>
    </row>
    <row r="40" spans="1:5">
      <c r="C40" s="121"/>
      <c r="D40" s="121"/>
    </row>
    <row r="43" spans="1:5">
      <c r="C43" s="25"/>
    </row>
    <row r="44" spans="1:5">
      <c r="C44" s="131"/>
      <c r="D44" s="131"/>
    </row>
    <row r="45" spans="1:5">
      <c r="C45" s="121"/>
      <c r="D45" s="121"/>
    </row>
    <row r="46" spans="1:5">
      <c r="A46" s="36"/>
      <c r="C46" s="122"/>
      <c r="D46" s="122"/>
      <c r="E46" s="118"/>
    </row>
    <row r="47" spans="1:5">
      <c r="C47" s="122"/>
      <c r="D47" s="122"/>
      <c r="E47" s="118"/>
    </row>
    <row r="48" spans="1:5">
      <c r="C48" s="122"/>
      <c r="D48" s="122"/>
      <c r="E48" s="118"/>
    </row>
    <row r="49" spans="1:5">
      <c r="C49" s="122"/>
      <c r="D49" s="121"/>
      <c r="E49" s="118"/>
    </row>
    <row r="50" spans="1:5">
      <c r="C50" s="121"/>
      <c r="D50" s="123"/>
    </row>
    <row r="53" spans="1:5">
      <c r="C53" s="124"/>
      <c r="D53" s="124"/>
    </row>
    <row r="54" spans="1:5">
      <c r="C54" s="124"/>
      <c r="D54" s="124"/>
    </row>
    <row r="55" spans="1:5">
      <c r="C55" s="124"/>
      <c r="D55" s="125"/>
    </row>
    <row r="58" spans="1:5">
      <c r="C58" s="25"/>
      <c r="D58" s="25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2">
    <mergeCell ref="C34:D34"/>
    <mergeCell ref="C44:D4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3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D3:J52"/>
  <sheetViews>
    <sheetView topLeftCell="A4" workbookViewId="0">
      <selection activeCell="F24" sqref="F24"/>
    </sheetView>
  </sheetViews>
  <sheetFormatPr defaultRowHeight="15"/>
  <cols>
    <col min="6" max="6" width="19" customWidth="1"/>
  </cols>
  <sheetData>
    <row r="3" spans="4:6">
      <c r="D3">
        <v>18</v>
      </c>
      <c r="E3">
        <v>10.9</v>
      </c>
      <c r="F3">
        <f>E3*D3</f>
        <v>196.20000000000002</v>
      </c>
    </row>
    <row r="4" spans="4:6">
      <c r="D4">
        <v>10.8</v>
      </c>
      <c r="E4">
        <v>10</v>
      </c>
      <c r="F4" s="118">
        <f t="shared" ref="F4:F8" si="0">E4*D4</f>
        <v>108</v>
      </c>
    </row>
    <row r="5" spans="4:6">
      <c r="D5">
        <v>4</v>
      </c>
      <c r="E5">
        <v>3.8</v>
      </c>
      <c r="F5" s="118">
        <f t="shared" si="0"/>
        <v>15.2</v>
      </c>
    </row>
    <row r="6" spans="4:6">
      <c r="D6">
        <v>7.6</v>
      </c>
      <c r="E6">
        <v>3.3</v>
      </c>
      <c r="F6" s="118">
        <f t="shared" si="0"/>
        <v>25.08</v>
      </c>
    </row>
    <row r="7" spans="4:6">
      <c r="D7">
        <v>8.3000000000000007</v>
      </c>
      <c r="E7">
        <v>4.2</v>
      </c>
      <c r="F7" s="118">
        <f t="shared" si="0"/>
        <v>34.860000000000007</v>
      </c>
    </row>
    <row r="8" spans="4:6">
      <c r="D8">
        <v>10.8</v>
      </c>
      <c r="E8">
        <v>3</v>
      </c>
      <c r="F8" s="118">
        <f t="shared" si="0"/>
        <v>32.400000000000006</v>
      </c>
    </row>
    <row r="9" spans="4:6">
      <c r="E9">
        <v>38.270000000000003</v>
      </c>
      <c r="F9" s="118">
        <f>SUM(F3:F8)</f>
        <v>411.74</v>
      </c>
    </row>
    <row r="10" spans="4:6">
      <c r="F10" s="119"/>
    </row>
    <row r="11" spans="4:6">
      <c r="D11" s="75">
        <v>10.8</v>
      </c>
      <c r="E11" s="75">
        <v>14.4</v>
      </c>
      <c r="F11" s="75">
        <f>E11*D11</f>
        <v>155.52000000000001</v>
      </c>
    </row>
    <row r="12" spans="4:6">
      <c r="D12" s="75">
        <v>10.8</v>
      </c>
      <c r="E12" s="75">
        <v>10.199999999999999</v>
      </c>
      <c r="F12" s="118">
        <f t="shared" ref="F12:F16" si="1">E12*D12</f>
        <v>110.16</v>
      </c>
    </row>
    <row r="13" spans="4:6">
      <c r="D13" s="75">
        <v>7.1</v>
      </c>
      <c r="E13" s="75">
        <v>3.5</v>
      </c>
      <c r="F13" s="118">
        <f t="shared" si="1"/>
        <v>24.849999999999998</v>
      </c>
    </row>
    <row r="14" spans="4:6">
      <c r="D14" s="75">
        <v>5.3</v>
      </c>
      <c r="E14" s="75">
        <v>3.7</v>
      </c>
      <c r="F14" s="118">
        <f t="shared" si="1"/>
        <v>19.61</v>
      </c>
    </row>
    <row r="15" spans="4:6">
      <c r="D15" s="75">
        <v>14.6</v>
      </c>
      <c r="E15" s="75">
        <v>2.9</v>
      </c>
      <c r="F15" s="118">
        <f t="shared" si="1"/>
        <v>42.339999999999996</v>
      </c>
    </row>
    <row r="16" spans="4:6">
      <c r="D16" s="75">
        <v>10.9</v>
      </c>
      <c r="E16" s="75">
        <v>5.8</v>
      </c>
      <c r="F16" s="118">
        <f t="shared" si="1"/>
        <v>63.22</v>
      </c>
    </row>
    <row r="17" spans="4:6">
      <c r="E17">
        <v>38.6</v>
      </c>
      <c r="F17" s="118">
        <f>SUM(F11:F16)</f>
        <v>415.70000000000005</v>
      </c>
    </row>
    <row r="19" spans="4:6">
      <c r="D19">
        <v>10.8</v>
      </c>
      <c r="E19">
        <v>13.1</v>
      </c>
      <c r="F19" s="118">
        <f>E19*D19</f>
        <v>141.48000000000002</v>
      </c>
    </row>
    <row r="20" spans="4:6">
      <c r="D20">
        <v>10.8</v>
      </c>
      <c r="E20">
        <v>5</v>
      </c>
      <c r="F20" s="118">
        <f>E20*D20</f>
        <v>54</v>
      </c>
    </row>
    <row r="21" spans="4:6">
      <c r="F21" s="118">
        <f>SUM(F19:F20)</f>
        <v>195.48000000000002</v>
      </c>
    </row>
    <row r="23" spans="4:6">
      <c r="F23" s="118">
        <f>F9+F17+F21</f>
        <v>1022.9200000000001</v>
      </c>
    </row>
    <row r="27" spans="4:6">
      <c r="F27" t="s">
        <v>97</v>
      </c>
    </row>
    <row r="33" spans="6:10">
      <c r="F33" s="75"/>
      <c r="I33" s="75"/>
      <c r="J33" s="75"/>
    </row>
    <row r="35" spans="6:10">
      <c r="F35">
        <v>1023</v>
      </c>
    </row>
    <row r="36" spans="6:10">
      <c r="F36">
        <v>141</v>
      </c>
      <c r="I36" s="75"/>
    </row>
    <row r="37" spans="6:10">
      <c r="F37">
        <v>54</v>
      </c>
      <c r="I37" s="75"/>
    </row>
    <row r="38" spans="6:10">
      <c r="F38">
        <f>F35-F36-F37</f>
        <v>828</v>
      </c>
      <c r="G38">
        <f>F38*1.2</f>
        <v>993.59999999999991</v>
      </c>
      <c r="I38" s="75"/>
    </row>
    <row r="42" spans="6:10">
      <c r="F42">
        <v>196.2</v>
      </c>
    </row>
    <row r="43" spans="6:10">
      <c r="F43">
        <v>108</v>
      </c>
    </row>
    <row r="44" spans="6:10">
      <c r="F44">
        <v>15.2</v>
      </c>
    </row>
    <row r="45" spans="6:10">
      <c r="F45">
        <v>25.08</v>
      </c>
    </row>
    <row r="46" spans="6:10">
      <c r="F46">
        <v>34.86</v>
      </c>
    </row>
    <row r="47" spans="6:10">
      <c r="F47">
        <v>32.4</v>
      </c>
    </row>
    <row r="48" spans="6:10">
      <c r="F48" s="127">
        <f>SUM(F42:F47)</f>
        <v>411.73999999999995</v>
      </c>
      <c r="G48" s="127">
        <f>F38-F48</f>
        <v>416.26000000000005</v>
      </c>
    </row>
    <row r="49" spans="6:7">
      <c r="F49" s="79" t="s">
        <v>98</v>
      </c>
      <c r="G49" s="79" t="s">
        <v>99</v>
      </c>
    </row>
    <row r="51" spans="6:7">
      <c r="F51" s="118">
        <f>F48/10.764</f>
        <v>38.251579338535855</v>
      </c>
      <c r="G51" s="118">
        <f>G48/10.764</f>
        <v>38.671497584541072</v>
      </c>
    </row>
    <row r="52" spans="6:7">
      <c r="F52" s="118">
        <f>F51+G51</f>
        <v>76.923076923076934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2024-03-21T09:52:00Z</dcterms:modified>
</cp:coreProperties>
</file>