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unil Chavhan_Flat No_1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C20" i="23"/>
  <c r="C18" i="25" l="1"/>
  <c r="Q7" i="4" l="1"/>
  <c r="P7" i="4"/>
  <c r="Q6" i="4"/>
  <c r="B6" i="4" s="1"/>
  <c r="C6" i="4" s="1"/>
  <c r="P6" i="4"/>
  <c r="B4" i="4"/>
  <c r="B3" i="4"/>
  <c r="B2" i="4"/>
  <c r="P8" i="4"/>
  <c r="B8" i="4" s="1"/>
  <c r="C8" i="4" s="1"/>
  <c r="J8" i="4"/>
  <c r="I8" i="4"/>
  <c r="E8" i="4"/>
  <c r="A8" i="4"/>
  <c r="B7" i="4"/>
  <c r="J7" i="4"/>
  <c r="I7" i="4"/>
  <c r="E7" i="4"/>
  <c r="A7" i="4"/>
  <c r="J6" i="4"/>
  <c r="I6" i="4"/>
  <c r="E6" i="4"/>
  <c r="A6" i="4"/>
  <c r="B5" i="4"/>
  <c r="J5" i="4"/>
  <c r="I5" i="4"/>
  <c r="E5" i="4"/>
  <c r="A5" i="4"/>
  <c r="J4" i="4"/>
  <c r="I4" i="4"/>
  <c r="E4" i="4"/>
  <c r="A4" i="4"/>
  <c r="J3" i="4"/>
  <c r="I3" i="4"/>
  <c r="E3" i="4"/>
  <c r="A3" i="4"/>
  <c r="J2" i="4"/>
  <c r="I2" i="4"/>
  <c r="E2" i="4"/>
  <c r="A2" i="4"/>
  <c r="P9" i="4"/>
  <c r="Q9" i="4" s="1"/>
  <c r="B9" i="4" s="1"/>
  <c r="C9" i="4" s="1"/>
  <c r="D9" i="4" s="1"/>
  <c r="J9" i="4"/>
  <c r="I9" i="4"/>
  <c r="E9" i="4"/>
  <c r="A9" i="4"/>
  <c r="F9" i="4" l="1"/>
  <c r="F6" i="4"/>
  <c r="G6" i="4"/>
  <c r="D6" i="4"/>
  <c r="H6" i="4" s="1"/>
  <c r="C3" i="4"/>
  <c r="F3" i="4"/>
  <c r="C5" i="4"/>
  <c r="F5" i="4"/>
  <c r="C7" i="4"/>
  <c r="F7" i="4"/>
  <c r="F8" i="4"/>
  <c r="C2" i="4"/>
  <c r="F2" i="4"/>
  <c r="F4" i="4"/>
  <c r="C4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2" i="4"/>
  <c r="D2" i="4"/>
  <c r="H2" i="4" s="1"/>
  <c r="D7" i="4"/>
  <c r="H7" i="4" s="1"/>
  <c r="G7" i="4"/>
  <c r="D3" i="4"/>
  <c r="H3" i="4" s="1"/>
  <c r="G3" i="4"/>
  <c r="G4" i="4"/>
  <c r="D4" i="4"/>
  <c r="H4" i="4" s="1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B20" i="23" l="1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/>
  <c r="H18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<sst xmlns="http://schemas.openxmlformats.org/spreadsheetml/2006/main" count="129" uniqueCount="98">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</sst>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6" fontId="5" fillId="0" borderId="0" xfId="0" applyNumberFormat="1" applyFont="1"/>
    <xf numFmtId="166" fontId="2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180975</xdr:rowOff>
    </xdr:from>
    <xdr:to>
      <xdr:col>9</xdr:col>
      <xdr:colOff>419100</xdr:colOff>
      <xdr:row>19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130865</xdr:colOff>
      <xdr:row>0</xdr:row>
      <xdr:rowOff>155713</xdr:rowOff>
    </xdr:from>
    <xdr:to>
      <xdr:col>9</xdr:col>
      <xdr:colOff>378516</xdr:colOff>
      <xdr:row>19</xdr:row>
      <xdr:rowOff>136663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65" y="155713"/>
          <a:ext cx="5763868" cy="3600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1" customWidth="1"/>
    <col min="5" max="5" width="10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36335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34300</v>
      </c>
      <c r="D5" s="56" t="s">
        <v>61</v>
      </c>
      <c r="E5" s="57">
        <f>ROUND(C5/10.764,0)</f>
        <v>3187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11900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20160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32060</v>
      </c>
      <c r="D10" s="56" t="s">
        <v>61</v>
      </c>
      <c r="E10" s="57">
        <f>ROUND(C10/10.764,0)</f>
        <v>2978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6">
        <v>1400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4169200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2800000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" workbookViewId="0">
      <selection activeCell="F21" sqref="F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4100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v>50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2100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3800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1400</v>
      </c>
      <c r="D18" s="72"/>
      <c r="E18" s="73"/>
      <c r="F18" s="74"/>
      <c r="G18" s="74"/>
    </row>
    <row r="19" spans="1:7">
      <c r="A19" s="15"/>
      <c r="B19" s="6"/>
      <c r="C19" s="29">
        <f>C18*C16</f>
        <v>5320000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3617600</v>
      </c>
      <c r="C20" s="30">
        <f>C19*85%</f>
        <v>4522000</v>
      </c>
      <c r="D20" s="74" t="s">
        <v>24</v>
      </c>
      <c r="E20" s="30"/>
      <c r="F20" s="74"/>
      <c r="G20" s="74"/>
    </row>
    <row r="21" spans="1:7">
      <c r="A21" s="15"/>
      <c r="C21" s="30">
        <f>C19*70%</f>
        <v>3723999.9999999995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2800000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11083.333333333334</v>
      </c>
      <c r="D25" s="30"/>
    </row>
    <row r="26" spans="1:7">
      <c r="C26" s="30"/>
      <c r="D26" s="30"/>
    </row>
    <row r="27" spans="1:7">
      <c r="C27" s="30"/>
      <c r="D27" s="115"/>
    </row>
    <row r="28" spans="1:7">
      <c r="C28"/>
      <c r="D28" s="115"/>
    </row>
    <row r="29" spans="1:7">
      <c r="C29"/>
      <c r="D29" s="116"/>
      <c r="E29" s="117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N19" sqref="N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0</v>
      </c>
      <c r="C2" s="4">
        <f t="shared" ref="C2:C8" si="2">B2*1.2</f>
        <v>0</v>
      </c>
      <c r="D2" s="4">
        <f t="shared" ref="D2:D8" si="3">C2*1.2</f>
        <v>0</v>
      </c>
      <c r="E2" s="5">
        <f t="shared" ref="E2:E8" si="4">R2</f>
        <v>0</v>
      </c>
      <c r="F2" s="4" t="e">
        <f t="shared" ref="F2:F8" si="5">ROUND((E2/B2),0)</f>
        <v>#DIV/0!</v>
      </c>
      <c r="G2" s="4" t="e">
        <f t="shared" ref="G2:G8" si="6">ROUND((E2/C2),0)</f>
        <v>#DIV/0!</v>
      </c>
      <c r="H2" s="4" t="e">
        <f t="shared" ref="H2:H8" si="7">ROUND((E2/D2),0)</f>
        <v>#DIV/0!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0">O6/1.2</f>
        <v>0</v>
      </c>
      <c r="Q6" s="71">
        <f t="shared" ref="Q3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1058</v>
      </c>
      <c r="C8" s="4">
        <f t="shared" si="2"/>
        <v>1269.5999999999999</v>
      </c>
      <c r="D8" s="4">
        <f t="shared" si="3"/>
        <v>1523.5199999999998</v>
      </c>
      <c r="E8" s="5">
        <f t="shared" si="4"/>
        <v>7800000</v>
      </c>
      <c r="F8" s="4">
        <f t="shared" si="5"/>
        <v>7372</v>
      </c>
      <c r="G8" s="4">
        <f t="shared" si="6"/>
        <v>6144</v>
      </c>
      <c r="H8" s="4">
        <f t="shared" si="7"/>
        <v>5120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v>1058</v>
      </c>
      <c r="R8" s="2">
        <v>7800000</v>
      </c>
      <c r="S8" s="2"/>
      <c r="T8" s="2"/>
    </row>
    <row r="9" spans="1:35">
      <c r="A9" s="4">
        <f t="shared" ref="A9" si="12">N9</f>
        <v>0</v>
      </c>
      <c r="B9" s="4">
        <f t="shared" ref="B9" si="13">Q9</f>
        <v>423.61111111111114</v>
      </c>
      <c r="C9" s="4">
        <f t="shared" ref="C9" si="14">B9*1.2</f>
        <v>508.33333333333337</v>
      </c>
      <c r="D9" s="4">
        <f t="shared" ref="D9" si="15">C9*1.2</f>
        <v>610</v>
      </c>
      <c r="E9" s="5">
        <f t="shared" ref="E9" si="16">R9</f>
        <v>2900000</v>
      </c>
      <c r="F9" s="4">
        <f t="shared" ref="F9" si="17">ROUND((E9/B9),0)</f>
        <v>6846</v>
      </c>
      <c r="G9" s="4">
        <f t="shared" ref="G9" si="18">ROUND((E9/C9),0)</f>
        <v>5705</v>
      </c>
      <c r="H9" s="4">
        <f t="shared" ref="H9" si="19">ROUND((E9/D9),0)</f>
        <v>4754</v>
      </c>
      <c r="I9" s="4">
        <f t="shared" ref="I9" si="20">T9</f>
        <v>0</v>
      </c>
      <c r="J9" s="4">
        <f t="shared" ref="J9" si="21">U9</f>
        <v>0</v>
      </c>
      <c r="K9" s="71"/>
      <c r="L9" s="71"/>
      <c r="M9" s="71"/>
      <c r="N9" s="71"/>
      <c r="O9" s="71">
        <v>610</v>
      </c>
      <c r="P9" s="71">
        <f t="shared" ref="P9" si="22">O9/1.2</f>
        <v>508.33333333333337</v>
      </c>
      <c r="Q9" s="71">
        <f t="shared" ref="Q9" si="23">P9/1.2</f>
        <v>423.61111111111114</v>
      </c>
      <c r="R9" s="2">
        <v>2900000</v>
      </c>
      <c r="S9" s="2"/>
      <c r="T9" s="2"/>
    </row>
    <row r="10" spans="1:35">
      <c r="A10" s="4">
        <f t="shared" ref="A10:A15" si="24">N10</f>
        <v>0</v>
      </c>
      <c r="B10" s="4">
        <f t="shared" ref="B10:B15" si="25">Q10</f>
        <v>0</v>
      </c>
      <c r="C10" s="4">
        <f t="shared" ref="C10:C15" si="26">B10*1.2</f>
        <v>0</v>
      </c>
      <c r="D10" s="4">
        <f t="shared" ref="D10:D15" si="27">C10*1.2</f>
        <v>0</v>
      </c>
      <c r="E10" s="5">
        <f t="shared" ref="E10:E15" si="28">R10</f>
        <v>0</v>
      </c>
      <c r="F10" s="4" t="e">
        <f t="shared" ref="F10:F15" si="29">ROUND((E10/B10),0)</f>
        <v>#DIV/0!</v>
      </c>
      <c r="G10" s="4" t="e">
        <f t="shared" ref="G10:G15" si="30">ROUND((E10/C10),0)</f>
        <v>#DIV/0!</v>
      </c>
      <c r="H10" s="4" t="e">
        <f t="shared" ref="H10:H15" si="31">ROUND((E10/D10),0)</f>
        <v>#DIV/0!</v>
      </c>
      <c r="I10" s="4">
        <f t="shared" ref="I10:I15" si="32">T10</f>
        <v>0</v>
      </c>
      <c r="J10" s="4">
        <f t="shared" ref="J10:J15" si="33">U10</f>
        <v>0</v>
      </c>
      <c r="K10" s="71"/>
      <c r="L10" s="71"/>
      <c r="M10" s="71"/>
      <c r="N10" s="71"/>
      <c r="O10" s="71">
        <v>0</v>
      </c>
      <c r="P10" s="71">
        <f t="shared" ref="P10:P13" si="34">O10/1.2</f>
        <v>0</v>
      </c>
      <c r="Q10" s="71">
        <f t="shared" ref="Q10:Q15" si="35">P10/1.2</f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 t="shared" si="34"/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si="34"/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F2" sqref="F2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K8" sqref="K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K16" sqref="K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2024-03-20T12:09:32Z</dcterms:modified>
</cp:coreProperties>
</file>