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luation Work\Shreepati\KRISHNA NAGAR (Shreepati Garden)\"/>
    </mc:Choice>
  </mc:AlternateContent>
  <xr:revisionPtr revIDLastSave="0" documentId="13_ncr:1_{C5E1E556-9F24-4F33-946F-EDE418E55487}" xr6:coauthVersionLast="47" xr6:coauthVersionMax="47" xr10:uidLastSave="{00000000-0000-0000-0000-000000000000}"/>
  <bookViews>
    <workbookView xWindow="-45" yWindow="150" windowWidth="14025" windowHeight="15465" tabRatio="807" xr2:uid="{00000000-000D-0000-FFFF-FFFF00000000}"/>
  </bookViews>
  <sheets>
    <sheet name="Plot detail" sheetId="5" r:id="rId1"/>
    <sheet name="LR-RC ratio" sheetId="13" r:id="rId2"/>
  </sheets>
  <calcPr calcId="191029"/>
</workbook>
</file>

<file path=xl/calcChain.xml><?xml version="1.0" encoding="utf-8"?>
<calcChain xmlns="http://schemas.openxmlformats.org/spreadsheetml/2006/main">
  <c r="F4" i="5" l="1"/>
  <c r="F5" i="5"/>
  <c r="F6" i="5"/>
  <c r="F7" i="5"/>
  <c r="F15" i="5" s="1"/>
  <c r="E15" i="5" s="1"/>
  <c r="F8" i="5"/>
  <c r="F9" i="5"/>
  <c r="F10" i="5"/>
  <c r="F11" i="5"/>
  <c r="F12" i="5"/>
  <c r="F13" i="5"/>
  <c r="F14" i="5"/>
  <c r="F3" i="5"/>
  <c r="D15" i="5"/>
  <c r="D15" i="13" l="1"/>
</calcChain>
</file>

<file path=xl/sharedStrings.xml><?xml version="1.0" encoding="utf-8"?>
<sst xmlns="http://schemas.openxmlformats.org/spreadsheetml/2006/main" count="59" uniqueCount="44">
  <si>
    <t>SHREEPATI GARDEN - KRISHNA NAGAR</t>
  </si>
  <si>
    <t>SR. NO.</t>
  </si>
  <si>
    <t>C. S. NO.</t>
  </si>
  <si>
    <t>NAME OF PROPERTY</t>
  </si>
  <si>
    <t>Krishna Nagar</t>
  </si>
  <si>
    <t>Laxmi Cottage</t>
  </si>
  <si>
    <t>Khatri Compound</t>
  </si>
  <si>
    <t>1A/97</t>
  </si>
  <si>
    <t>198/74</t>
  </si>
  <si>
    <t>Ibrahim Mansion</t>
  </si>
  <si>
    <t>199/74</t>
  </si>
  <si>
    <t>Naim Manzil</t>
  </si>
  <si>
    <t>222/74 (part)</t>
  </si>
  <si>
    <t>BIT Chawl</t>
  </si>
  <si>
    <t>204/74</t>
  </si>
  <si>
    <t>BEST</t>
  </si>
  <si>
    <t>Total</t>
  </si>
  <si>
    <t>C.S. Nos.</t>
  </si>
  <si>
    <t>Ownership</t>
  </si>
  <si>
    <t>Plot area in Sq Mtrs</t>
  </si>
  <si>
    <t>SDRR Zone No.</t>
  </si>
  <si>
    <t>SDRR land rate in Rs</t>
  </si>
  <si>
    <t>MCGM</t>
  </si>
  <si>
    <t>11/82</t>
  </si>
  <si>
    <t>2/97</t>
  </si>
  <si>
    <t>Private</t>
  </si>
  <si>
    <t>3/97</t>
  </si>
  <si>
    <t>MHADA</t>
  </si>
  <si>
    <t>222/74(Part)</t>
  </si>
  <si>
    <t>97</t>
  </si>
  <si>
    <t>11/81</t>
  </si>
  <si>
    <t>1/97</t>
  </si>
  <si>
    <t>Post office lane</t>
  </si>
  <si>
    <t>98</t>
  </si>
  <si>
    <t>99</t>
  </si>
  <si>
    <t>Weighted average for land rate under new DCR 33(9) scheme for deciding incentive ratio.</t>
  </si>
  <si>
    <t>Sharing Surplus area in proportion of 35:65 i.e.40% to Developer &amp; 60% to MCGM</t>
  </si>
  <si>
    <t>Plot area</t>
  </si>
  <si>
    <t>Plot area under zone 11/81 for SDRR rate 120360.00 = 16270.91 (54.44 % of total plot area)</t>
  </si>
  <si>
    <t>Weighted average rate = Rs. 97910.00 x 0.4556 + Rs. 120360.00 x 0.5444  = Rs.110131.78</t>
  </si>
  <si>
    <t>LR / RC ratio = 110131.78 / 30250 = 3.64 i.e. between 2 &amp; 4</t>
  </si>
  <si>
    <t>Hence, incentive ratio = 110% of rehab. (the LR and RC shall be as on date of issue of LOI).</t>
  </si>
  <si>
    <t>AS PER YEAR 2022-2023</t>
  </si>
  <si>
    <t>Plot area under zone 11/82 for SDRR rate 97910.00 = 13618.21 ( 45.56 % of total plot area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</si>
</sst>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Bookman Old Style"/>
      <family val="1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Bookman Old Style"/>
      <family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5" fillId="0" borderId="0" xfId="0" applyFont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vertical="center"/>
    </xf>
    <xf numFmtId="2" fontId="2" fillId="2" borderId="4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horizontal="center" vertical="center"/>
    </xf>
    <xf numFmtId="164" fontId="2" fillId="2" borderId="4" xfId="1" applyFont="1" applyFill="1" applyBorder="1" applyAlignment="1">
      <alignment horizontal="right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vertical="center"/>
    </xf>
    <xf numFmtId="2" fontId="3" fillId="0" borderId="4" xfId="0" applyNumberFormat="1" applyFont="1" applyBorder="1" applyAlignment="1">
      <alignment horizontal="right" vertical="center"/>
    </xf>
    <xf numFmtId="49" fontId="0" fillId="0" borderId="4" xfId="0" applyNumberFormat="1" applyBorder="1" applyAlignment="1">
      <alignment vertical="top"/>
    </xf>
    <xf numFmtId="49" fontId="3" fillId="0" borderId="4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164" fontId="0" fillId="0" borderId="0" xfId="1" applyFont="1" applyBorder="1" applyAlignment="1">
      <alignment horizontal="right"/>
    </xf>
    <xf numFmtId="49" fontId="2" fillId="3" borderId="7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vertical="center"/>
    </xf>
    <xf numFmtId="2" fontId="2" fillId="3" borderId="4" xfId="0" applyNumberFormat="1" applyFont="1" applyFill="1" applyBorder="1" applyAlignment="1">
      <alignment horizontal="right" vertical="center"/>
    </xf>
    <xf numFmtId="49" fontId="2" fillId="3" borderId="4" xfId="0" applyNumberFormat="1" applyFont="1" applyFill="1" applyBorder="1" applyAlignment="1">
      <alignment horizontal="center" vertical="center"/>
    </xf>
    <xf numFmtId="164" fontId="2" fillId="3" borderId="4" xfId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164" fontId="0" fillId="0" borderId="0" xfId="1" applyFont="1"/>
    <xf numFmtId="49" fontId="2" fillId="0" borderId="4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49" fontId="2" fillId="0" borderId="3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/>
    </xf>
    <xf numFmtId="49" fontId="3" fillId="0" borderId="4" xfId="0" applyNumberFormat="1" applyFont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164" fontId="0" fillId="0" borderId="0" xfId="1" applyFont="1" applyFill="1"/>
    <xf numFmtId="0" fontId="0" fillId="0" borderId="4" xfId="0" applyFill="1" applyBorder="1"/>
    <xf numFmtId="0" fontId="5" fillId="0" borderId="4" xfId="0" applyFont="1" applyFill="1" applyBorder="1" applyAlignment="1">
      <alignment horizontal="center" vertical="center" wrapText="1"/>
    </xf>
    <xf numFmtId="164" fontId="0" fillId="0" borderId="4" xfId="1" applyFont="1" applyFill="1" applyBorder="1" applyAlignment="1">
      <alignment horizontal="right"/>
    </xf>
    <xf numFmtId="0" fontId="5" fillId="0" borderId="4" xfId="0" applyFont="1" applyFill="1" applyBorder="1" applyAlignment="1">
      <alignment horizontal="center" vertical="center" wrapText="1"/>
    </xf>
    <xf numFmtId="13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64" fontId="4" fillId="0" borderId="4" xfId="1" applyFont="1" applyFill="1" applyBorder="1" applyAlignment="1">
      <alignment horizontal="right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64" fontId="7" fillId="0" borderId="4" xfId="1" applyFont="1" applyFill="1" applyBorder="1" applyAlignment="1">
      <alignment horizontal="right"/>
    </xf>
    <xf numFmtId="164" fontId="7" fillId="0" borderId="0" xfId="1" applyFont="1" applyFill="1"/>
    <xf numFmtId="13" fontId="8" fillId="0" borderId="4" xfId="0" applyNumberFormat="1" applyFont="1" applyFill="1" applyBorder="1" applyAlignment="1">
      <alignment horizontal="center" vertical="center" wrapText="1"/>
    </xf>
    <xf numFmtId="164" fontId="9" fillId="0" borderId="4" xfId="1" applyFont="1" applyFill="1" applyBorder="1" applyAlignment="1">
      <alignment horizontal="right"/>
    </xf>
    <xf numFmtId="164" fontId="9" fillId="0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zoomScale="85" zoomScaleNormal="85" workbookViewId="0">
      <selection activeCell="F23" sqref="F23"/>
    </sheetView>
  </sheetViews>
  <sheetFormatPr defaultRowHeight="15" x14ac:dyDescent="0.25"/>
  <cols>
    <col min="1" max="1" width="6.28515625" customWidth="1"/>
    <col min="2" max="2" width="15.5703125" customWidth="1"/>
    <col min="3" max="3" width="26.140625" hidden="1" customWidth="1"/>
    <col min="4" max="4" width="14.7109375" customWidth="1"/>
    <col min="5" max="5" width="12.140625" style="25" bestFit="1" customWidth="1"/>
    <col min="6" max="6" width="17.5703125" style="25" bestFit="1" customWidth="1"/>
  </cols>
  <sheetData>
    <row r="1" spans="1:6" ht="18.75" x14ac:dyDescent="0.25">
      <c r="A1" s="15" t="s">
        <v>0</v>
      </c>
      <c r="B1" s="16"/>
      <c r="C1" s="16"/>
      <c r="D1" s="16"/>
    </row>
    <row r="2" spans="1:6" ht="31.5" x14ac:dyDescent="0.25">
      <c r="A2" s="32" t="s">
        <v>1</v>
      </c>
      <c r="B2" s="32" t="s">
        <v>2</v>
      </c>
      <c r="C2" s="32" t="s">
        <v>3</v>
      </c>
      <c r="D2" s="32" t="s">
        <v>37</v>
      </c>
      <c r="E2" s="33"/>
      <c r="F2" s="33"/>
    </row>
    <row r="3" spans="1:6" x14ac:dyDescent="0.25">
      <c r="A3" s="34">
        <v>1</v>
      </c>
      <c r="B3" s="35">
        <v>98</v>
      </c>
      <c r="C3" s="35" t="s">
        <v>4</v>
      </c>
      <c r="D3" s="36">
        <v>6522.63</v>
      </c>
      <c r="E3" s="33">
        <v>120360</v>
      </c>
      <c r="F3" s="33">
        <f>D3*E3</f>
        <v>785063746.80000007</v>
      </c>
    </row>
    <row r="4" spans="1:6" x14ac:dyDescent="0.25">
      <c r="A4" s="34">
        <v>2</v>
      </c>
      <c r="B4" s="35">
        <v>99</v>
      </c>
      <c r="C4" s="35" t="s">
        <v>5</v>
      </c>
      <c r="D4" s="36">
        <v>2980.79</v>
      </c>
      <c r="E4" s="33">
        <v>120360</v>
      </c>
      <c r="F4" s="33">
        <f t="shared" ref="F4:F14" si="0">D4*E4</f>
        <v>358767884.39999998</v>
      </c>
    </row>
    <row r="5" spans="1:6" x14ac:dyDescent="0.25">
      <c r="A5" s="34">
        <v>3</v>
      </c>
      <c r="B5" s="35">
        <v>97</v>
      </c>
      <c r="C5" s="42" t="s">
        <v>6</v>
      </c>
      <c r="D5" s="46">
        <v>2090.7829999999999</v>
      </c>
      <c r="E5" s="47">
        <v>120360</v>
      </c>
      <c r="F5" s="33">
        <f t="shared" si="0"/>
        <v>251646641.88</v>
      </c>
    </row>
    <row r="6" spans="1:6" x14ac:dyDescent="0.25">
      <c r="A6" s="34">
        <v>4</v>
      </c>
      <c r="B6" s="38">
        <v>1.0309278350515464E-2</v>
      </c>
      <c r="C6" s="42"/>
      <c r="D6" s="46">
        <v>2285.3200000000002</v>
      </c>
      <c r="E6" s="47">
        <v>120360</v>
      </c>
      <c r="F6" s="33">
        <f t="shared" si="0"/>
        <v>275061115.20000005</v>
      </c>
    </row>
    <row r="7" spans="1:6" x14ac:dyDescent="0.25">
      <c r="A7" s="34">
        <v>5</v>
      </c>
      <c r="B7" s="41" t="s">
        <v>7</v>
      </c>
      <c r="C7" s="42"/>
      <c r="D7" s="43">
        <v>125.42</v>
      </c>
      <c r="E7" s="44">
        <v>97910</v>
      </c>
      <c r="F7" s="33">
        <f t="shared" si="0"/>
        <v>12279872.199999999</v>
      </c>
    </row>
    <row r="8" spans="1:6" x14ac:dyDescent="0.25">
      <c r="A8" s="34">
        <v>6</v>
      </c>
      <c r="B8" s="45">
        <v>2.0618556701030927E-2</v>
      </c>
      <c r="C8" s="42"/>
      <c r="D8" s="43">
        <v>2384.2600000000002</v>
      </c>
      <c r="E8" s="44">
        <v>97910</v>
      </c>
      <c r="F8" s="33">
        <f t="shared" si="0"/>
        <v>233442896.60000002</v>
      </c>
    </row>
    <row r="9" spans="1:6" x14ac:dyDescent="0.25">
      <c r="A9" s="34">
        <v>7</v>
      </c>
      <c r="B9" s="45">
        <v>3.0927835051546393E-2</v>
      </c>
      <c r="C9" s="42"/>
      <c r="D9" s="43">
        <v>2164.4499999999998</v>
      </c>
      <c r="E9" s="44">
        <v>97910</v>
      </c>
      <c r="F9" s="33">
        <f t="shared" si="0"/>
        <v>211921299.49999997</v>
      </c>
    </row>
    <row r="10" spans="1:6" x14ac:dyDescent="0.25">
      <c r="A10" s="34">
        <v>8</v>
      </c>
      <c r="B10" s="35" t="s">
        <v>8</v>
      </c>
      <c r="C10" s="39" t="s">
        <v>9</v>
      </c>
      <c r="D10" s="36">
        <v>440.64</v>
      </c>
      <c r="E10" s="33">
        <v>120360</v>
      </c>
      <c r="F10" s="33">
        <f t="shared" si="0"/>
        <v>53035430.399999999</v>
      </c>
    </row>
    <row r="11" spans="1:6" x14ac:dyDescent="0.25">
      <c r="A11" s="34">
        <v>9</v>
      </c>
      <c r="B11" s="35" t="s">
        <v>10</v>
      </c>
      <c r="C11" s="35" t="s">
        <v>11</v>
      </c>
      <c r="D11" s="36">
        <v>424.75</v>
      </c>
      <c r="E11" s="33">
        <v>120360</v>
      </c>
      <c r="F11" s="33">
        <f t="shared" si="0"/>
        <v>51122910</v>
      </c>
    </row>
    <row r="12" spans="1:6" x14ac:dyDescent="0.25">
      <c r="A12" s="34">
        <v>10</v>
      </c>
      <c r="B12" s="37" t="s">
        <v>32</v>
      </c>
      <c r="C12" s="37"/>
      <c r="D12" s="36">
        <v>1526</v>
      </c>
      <c r="E12" s="33">
        <v>120360</v>
      </c>
      <c r="F12" s="33">
        <f t="shared" si="0"/>
        <v>183669360</v>
      </c>
    </row>
    <row r="13" spans="1:6" ht="30" x14ac:dyDescent="0.25">
      <c r="A13" s="34">
        <v>11</v>
      </c>
      <c r="B13" s="41" t="s">
        <v>12</v>
      </c>
      <c r="C13" s="41" t="s">
        <v>13</v>
      </c>
      <c r="D13" s="43">
        <v>6225</v>
      </c>
      <c r="E13" s="44">
        <v>97910</v>
      </c>
      <c r="F13" s="33">
        <f t="shared" si="0"/>
        <v>609489750</v>
      </c>
    </row>
    <row r="14" spans="1:6" x14ac:dyDescent="0.25">
      <c r="A14" s="34">
        <v>12</v>
      </c>
      <c r="B14" s="41" t="s">
        <v>14</v>
      </c>
      <c r="C14" s="41" t="s">
        <v>15</v>
      </c>
      <c r="D14" s="43">
        <v>2719.08</v>
      </c>
      <c r="E14" s="44">
        <v>97910</v>
      </c>
      <c r="F14" s="33">
        <f t="shared" si="0"/>
        <v>266225122.79999998</v>
      </c>
    </row>
    <row r="15" spans="1:6" x14ac:dyDescent="0.25">
      <c r="A15" s="34"/>
      <c r="B15" s="35"/>
      <c r="C15" s="35"/>
      <c r="D15" s="40">
        <f>SUM(D3:D14)</f>
        <v>29889.123</v>
      </c>
      <c r="E15" s="33">
        <f>F15/D15</f>
        <v>110131.23502419259</v>
      </c>
      <c r="F15" s="33">
        <f>SUM(F3:F14)</f>
        <v>3291726029.7800002</v>
      </c>
    </row>
    <row r="16" spans="1:6" x14ac:dyDescent="0.25">
      <c r="B16" s="1"/>
      <c r="C16" s="1"/>
      <c r="D16" s="17"/>
    </row>
  </sheetData>
  <mergeCells count="2">
    <mergeCell ref="C5:C9"/>
    <mergeCell ref="B12:C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22"/>
  <sheetViews>
    <sheetView workbookViewId="0">
      <selection activeCell="F27" sqref="F27"/>
    </sheetView>
  </sheetViews>
  <sheetFormatPr defaultRowHeight="15" x14ac:dyDescent="0.25"/>
  <cols>
    <col min="2" max="5" width="17.7109375" customWidth="1"/>
    <col min="6" max="6" width="17.85546875" customWidth="1"/>
    <col min="7" max="7" width="3.85546875" customWidth="1"/>
    <col min="258" max="261" width="17.7109375" customWidth="1"/>
    <col min="262" max="262" width="17.85546875" customWidth="1"/>
    <col min="263" max="263" width="3.85546875" customWidth="1"/>
    <col min="514" max="517" width="17.7109375" customWidth="1"/>
    <col min="518" max="518" width="17.85546875" customWidth="1"/>
    <col min="519" max="519" width="3.85546875" customWidth="1"/>
    <col min="770" max="773" width="17.7109375" customWidth="1"/>
    <col min="774" max="774" width="17.85546875" customWidth="1"/>
    <col min="775" max="775" width="3.85546875" customWidth="1"/>
    <col min="1026" max="1029" width="17.7109375" customWidth="1"/>
    <col min="1030" max="1030" width="17.85546875" customWidth="1"/>
    <col min="1031" max="1031" width="3.85546875" customWidth="1"/>
    <col min="1282" max="1285" width="17.7109375" customWidth="1"/>
    <col min="1286" max="1286" width="17.85546875" customWidth="1"/>
    <col min="1287" max="1287" width="3.85546875" customWidth="1"/>
    <col min="1538" max="1541" width="17.7109375" customWidth="1"/>
    <col min="1542" max="1542" width="17.85546875" customWidth="1"/>
    <col min="1543" max="1543" width="3.85546875" customWidth="1"/>
    <col min="1794" max="1797" width="17.7109375" customWidth="1"/>
    <col min="1798" max="1798" width="17.85546875" customWidth="1"/>
    <col min="1799" max="1799" width="3.85546875" customWidth="1"/>
    <col min="2050" max="2053" width="17.7109375" customWidth="1"/>
    <col min="2054" max="2054" width="17.85546875" customWidth="1"/>
    <col min="2055" max="2055" width="3.85546875" customWidth="1"/>
    <col min="2306" max="2309" width="17.7109375" customWidth="1"/>
    <col min="2310" max="2310" width="17.85546875" customWidth="1"/>
    <col min="2311" max="2311" width="3.85546875" customWidth="1"/>
    <col min="2562" max="2565" width="17.7109375" customWidth="1"/>
    <col min="2566" max="2566" width="17.85546875" customWidth="1"/>
    <col min="2567" max="2567" width="3.85546875" customWidth="1"/>
    <col min="2818" max="2821" width="17.7109375" customWidth="1"/>
    <col min="2822" max="2822" width="17.85546875" customWidth="1"/>
    <col min="2823" max="2823" width="3.85546875" customWidth="1"/>
    <col min="3074" max="3077" width="17.7109375" customWidth="1"/>
    <col min="3078" max="3078" width="17.85546875" customWidth="1"/>
    <col min="3079" max="3079" width="3.85546875" customWidth="1"/>
    <col min="3330" max="3333" width="17.7109375" customWidth="1"/>
    <col min="3334" max="3334" width="17.85546875" customWidth="1"/>
    <col min="3335" max="3335" width="3.85546875" customWidth="1"/>
    <col min="3586" max="3589" width="17.7109375" customWidth="1"/>
    <col min="3590" max="3590" width="17.85546875" customWidth="1"/>
    <col min="3591" max="3591" width="3.85546875" customWidth="1"/>
    <col min="3842" max="3845" width="17.7109375" customWidth="1"/>
    <col min="3846" max="3846" width="17.85546875" customWidth="1"/>
    <col min="3847" max="3847" width="3.85546875" customWidth="1"/>
    <col min="4098" max="4101" width="17.7109375" customWidth="1"/>
    <col min="4102" max="4102" width="17.85546875" customWidth="1"/>
    <col min="4103" max="4103" width="3.85546875" customWidth="1"/>
    <col min="4354" max="4357" width="17.7109375" customWidth="1"/>
    <col min="4358" max="4358" width="17.85546875" customWidth="1"/>
    <col min="4359" max="4359" width="3.85546875" customWidth="1"/>
    <col min="4610" max="4613" width="17.7109375" customWidth="1"/>
    <col min="4614" max="4614" width="17.85546875" customWidth="1"/>
    <col min="4615" max="4615" width="3.85546875" customWidth="1"/>
    <col min="4866" max="4869" width="17.7109375" customWidth="1"/>
    <col min="4870" max="4870" width="17.85546875" customWidth="1"/>
    <col min="4871" max="4871" width="3.85546875" customWidth="1"/>
    <col min="5122" max="5125" width="17.7109375" customWidth="1"/>
    <col min="5126" max="5126" width="17.85546875" customWidth="1"/>
    <col min="5127" max="5127" width="3.85546875" customWidth="1"/>
    <col min="5378" max="5381" width="17.7109375" customWidth="1"/>
    <col min="5382" max="5382" width="17.85546875" customWidth="1"/>
    <col min="5383" max="5383" width="3.85546875" customWidth="1"/>
    <col min="5634" max="5637" width="17.7109375" customWidth="1"/>
    <col min="5638" max="5638" width="17.85546875" customWidth="1"/>
    <col min="5639" max="5639" width="3.85546875" customWidth="1"/>
    <col min="5890" max="5893" width="17.7109375" customWidth="1"/>
    <col min="5894" max="5894" width="17.85546875" customWidth="1"/>
    <col min="5895" max="5895" width="3.85546875" customWidth="1"/>
    <col min="6146" max="6149" width="17.7109375" customWidth="1"/>
    <col min="6150" max="6150" width="17.85546875" customWidth="1"/>
    <col min="6151" max="6151" width="3.85546875" customWidth="1"/>
    <col min="6402" max="6405" width="17.7109375" customWidth="1"/>
    <col min="6406" max="6406" width="17.85546875" customWidth="1"/>
    <col min="6407" max="6407" width="3.85546875" customWidth="1"/>
    <col min="6658" max="6661" width="17.7109375" customWidth="1"/>
    <col min="6662" max="6662" width="17.85546875" customWidth="1"/>
    <col min="6663" max="6663" width="3.85546875" customWidth="1"/>
    <col min="6914" max="6917" width="17.7109375" customWidth="1"/>
    <col min="6918" max="6918" width="17.85546875" customWidth="1"/>
    <col min="6919" max="6919" width="3.85546875" customWidth="1"/>
    <col min="7170" max="7173" width="17.7109375" customWidth="1"/>
    <col min="7174" max="7174" width="17.85546875" customWidth="1"/>
    <col min="7175" max="7175" width="3.85546875" customWidth="1"/>
    <col min="7426" max="7429" width="17.7109375" customWidth="1"/>
    <col min="7430" max="7430" width="17.85546875" customWidth="1"/>
    <col min="7431" max="7431" width="3.85546875" customWidth="1"/>
    <col min="7682" max="7685" width="17.7109375" customWidth="1"/>
    <col min="7686" max="7686" width="17.85546875" customWidth="1"/>
    <col min="7687" max="7687" width="3.85546875" customWidth="1"/>
    <col min="7938" max="7941" width="17.7109375" customWidth="1"/>
    <col min="7942" max="7942" width="17.85546875" customWidth="1"/>
    <col min="7943" max="7943" width="3.85546875" customWidth="1"/>
    <col min="8194" max="8197" width="17.7109375" customWidth="1"/>
    <col min="8198" max="8198" width="17.85546875" customWidth="1"/>
    <col min="8199" max="8199" width="3.85546875" customWidth="1"/>
    <col min="8450" max="8453" width="17.7109375" customWidth="1"/>
    <col min="8454" max="8454" width="17.85546875" customWidth="1"/>
    <col min="8455" max="8455" width="3.85546875" customWidth="1"/>
    <col min="8706" max="8709" width="17.7109375" customWidth="1"/>
    <col min="8710" max="8710" width="17.85546875" customWidth="1"/>
    <col min="8711" max="8711" width="3.85546875" customWidth="1"/>
    <col min="8962" max="8965" width="17.7109375" customWidth="1"/>
    <col min="8966" max="8966" width="17.85546875" customWidth="1"/>
    <col min="8967" max="8967" width="3.85546875" customWidth="1"/>
    <col min="9218" max="9221" width="17.7109375" customWidth="1"/>
    <col min="9222" max="9222" width="17.85546875" customWidth="1"/>
    <col min="9223" max="9223" width="3.85546875" customWidth="1"/>
    <col min="9474" max="9477" width="17.7109375" customWidth="1"/>
    <col min="9478" max="9478" width="17.85546875" customWidth="1"/>
    <col min="9479" max="9479" width="3.85546875" customWidth="1"/>
    <col min="9730" max="9733" width="17.7109375" customWidth="1"/>
    <col min="9734" max="9734" width="17.85546875" customWidth="1"/>
    <col min="9735" max="9735" width="3.85546875" customWidth="1"/>
    <col min="9986" max="9989" width="17.7109375" customWidth="1"/>
    <col min="9990" max="9990" width="17.85546875" customWidth="1"/>
    <col min="9991" max="9991" width="3.85546875" customWidth="1"/>
    <col min="10242" max="10245" width="17.7109375" customWidth="1"/>
    <col min="10246" max="10246" width="17.85546875" customWidth="1"/>
    <col min="10247" max="10247" width="3.85546875" customWidth="1"/>
    <col min="10498" max="10501" width="17.7109375" customWidth="1"/>
    <col min="10502" max="10502" width="17.85546875" customWidth="1"/>
    <col min="10503" max="10503" width="3.85546875" customWidth="1"/>
    <col min="10754" max="10757" width="17.7109375" customWidth="1"/>
    <col min="10758" max="10758" width="17.85546875" customWidth="1"/>
    <col min="10759" max="10759" width="3.85546875" customWidth="1"/>
    <col min="11010" max="11013" width="17.7109375" customWidth="1"/>
    <col min="11014" max="11014" width="17.85546875" customWidth="1"/>
    <col min="11015" max="11015" width="3.85546875" customWidth="1"/>
    <col min="11266" max="11269" width="17.7109375" customWidth="1"/>
    <col min="11270" max="11270" width="17.85546875" customWidth="1"/>
    <col min="11271" max="11271" width="3.85546875" customWidth="1"/>
    <col min="11522" max="11525" width="17.7109375" customWidth="1"/>
    <col min="11526" max="11526" width="17.85546875" customWidth="1"/>
    <col min="11527" max="11527" width="3.85546875" customWidth="1"/>
    <col min="11778" max="11781" width="17.7109375" customWidth="1"/>
    <col min="11782" max="11782" width="17.85546875" customWidth="1"/>
    <col min="11783" max="11783" width="3.85546875" customWidth="1"/>
    <col min="12034" max="12037" width="17.7109375" customWidth="1"/>
    <col min="12038" max="12038" width="17.85546875" customWidth="1"/>
    <col min="12039" max="12039" width="3.85546875" customWidth="1"/>
    <col min="12290" max="12293" width="17.7109375" customWidth="1"/>
    <col min="12294" max="12294" width="17.85546875" customWidth="1"/>
    <col min="12295" max="12295" width="3.85546875" customWidth="1"/>
    <col min="12546" max="12549" width="17.7109375" customWidth="1"/>
    <col min="12550" max="12550" width="17.85546875" customWidth="1"/>
    <col min="12551" max="12551" width="3.85546875" customWidth="1"/>
    <col min="12802" max="12805" width="17.7109375" customWidth="1"/>
    <col min="12806" max="12806" width="17.85546875" customWidth="1"/>
    <col min="12807" max="12807" width="3.85546875" customWidth="1"/>
    <col min="13058" max="13061" width="17.7109375" customWidth="1"/>
    <col min="13062" max="13062" width="17.85546875" customWidth="1"/>
    <col min="13063" max="13063" width="3.85546875" customWidth="1"/>
    <col min="13314" max="13317" width="17.7109375" customWidth="1"/>
    <col min="13318" max="13318" width="17.85546875" customWidth="1"/>
    <col min="13319" max="13319" width="3.85546875" customWidth="1"/>
    <col min="13570" max="13573" width="17.7109375" customWidth="1"/>
    <col min="13574" max="13574" width="17.85546875" customWidth="1"/>
    <col min="13575" max="13575" width="3.85546875" customWidth="1"/>
    <col min="13826" max="13829" width="17.7109375" customWidth="1"/>
    <col min="13830" max="13830" width="17.85546875" customWidth="1"/>
    <col min="13831" max="13831" width="3.85546875" customWidth="1"/>
    <col min="14082" max="14085" width="17.7109375" customWidth="1"/>
    <col min="14086" max="14086" width="17.85546875" customWidth="1"/>
    <col min="14087" max="14087" width="3.85546875" customWidth="1"/>
    <col min="14338" max="14341" width="17.7109375" customWidth="1"/>
    <col min="14342" max="14342" width="17.85546875" customWidth="1"/>
    <col min="14343" max="14343" width="3.85546875" customWidth="1"/>
    <col min="14594" max="14597" width="17.7109375" customWidth="1"/>
    <col min="14598" max="14598" width="17.85546875" customWidth="1"/>
    <col min="14599" max="14599" width="3.85546875" customWidth="1"/>
    <col min="14850" max="14853" width="17.7109375" customWidth="1"/>
    <col min="14854" max="14854" width="17.85546875" customWidth="1"/>
    <col min="14855" max="14855" width="3.85546875" customWidth="1"/>
    <col min="15106" max="15109" width="17.7109375" customWidth="1"/>
    <col min="15110" max="15110" width="17.85546875" customWidth="1"/>
    <col min="15111" max="15111" width="3.85546875" customWidth="1"/>
    <col min="15362" max="15365" width="17.7109375" customWidth="1"/>
    <col min="15366" max="15366" width="17.85546875" customWidth="1"/>
    <col min="15367" max="15367" width="3.85546875" customWidth="1"/>
    <col min="15618" max="15621" width="17.7109375" customWidth="1"/>
    <col min="15622" max="15622" width="17.85546875" customWidth="1"/>
    <col min="15623" max="15623" width="3.85546875" customWidth="1"/>
    <col min="15874" max="15877" width="17.7109375" customWidth="1"/>
    <col min="15878" max="15878" width="17.85546875" customWidth="1"/>
    <col min="15879" max="15879" width="3.85546875" customWidth="1"/>
    <col min="16130" max="16133" width="17.7109375" customWidth="1"/>
    <col min="16134" max="16134" width="17.85546875" customWidth="1"/>
    <col min="16135" max="16135" width="3.85546875" customWidth="1"/>
  </cols>
  <sheetData>
    <row r="1" spans="2:6" x14ac:dyDescent="0.25">
      <c r="C1" s="30" t="s">
        <v>42</v>
      </c>
      <c r="D1" s="30"/>
    </row>
    <row r="2" spans="2:6" ht="31.5" customHeight="1" x14ac:dyDescent="0.25">
      <c r="B2" s="2" t="s">
        <v>17</v>
      </c>
      <c r="C2" s="2" t="s">
        <v>18</v>
      </c>
      <c r="D2" s="3" t="s">
        <v>19</v>
      </c>
      <c r="E2" s="2" t="s">
        <v>20</v>
      </c>
      <c r="F2" s="4" t="s">
        <v>21</v>
      </c>
    </row>
    <row r="3" spans="2:6" ht="15.75" x14ac:dyDescent="0.25">
      <c r="B3" s="8" t="s">
        <v>7</v>
      </c>
      <c r="C3" s="23" t="s">
        <v>22</v>
      </c>
      <c r="D3" s="24">
        <v>125.42</v>
      </c>
      <c r="E3" s="8" t="s">
        <v>23</v>
      </c>
      <c r="F3" s="9">
        <v>97910</v>
      </c>
    </row>
    <row r="4" spans="2:6" ht="15.75" x14ac:dyDescent="0.25">
      <c r="B4" s="8" t="s">
        <v>24</v>
      </c>
      <c r="C4" s="6" t="s">
        <v>25</v>
      </c>
      <c r="D4" s="7">
        <v>2384.2600000000002</v>
      </c>
      <c r="E4" s="8" t="s">
        <v>23</v>
      </c>
      <c r="F4" s="9">
        <v>97910</v>
      </c>
    </row>
    <row r="5" spans="2:6" ht="15.75" x14ac:dyDescent="0.25">
      <c r="B5" s="8" t="s">
        <v>26</v>
      </c>
      <c r="C5" s="6" t="s">
        <v>27</v>
      </c>
      <c r="D5" s="7">
        <v>2164.4499999999998</v>
      </c>
      <c r="E5" s="8" t="s">
        <v>23</v>
      </c>
      <c r="F5" s="9">
        <v>97910</v>
      </c>
    </row>
    <row r="6" spans="2:6" ht="15.75" x14ac:dyDescent="0.25">
      <c r="B6" s="5" t="s">
        <v>28</v>
      </c>
      <c r="C6" s="6"/>
      <c r="D6" s="7">
        <v>6225</v>
      </c>
      <c r="E6" s="8" t="s">
        <v>23</v>
      </c>
      <c r="F6" s="9">
        <v>97910</v>
      </c>
    </row>
    <row r="7" spans="2:6" ht="15.75" x14ac:dyDescent="0.25">
      <c r="B7" s="5" t="s">
        <v>14</v>
      </c>
      <c r="C7" s="6"/>
      <c r="D7" s="7">
        <v>2719.08</v>
      </c>
      <c r="E7" s="8" t="s">
        <v>23</v>
      </c>
      <c r="F7" s="9">
        <v>97910</v>
      </c>
    </row>
    <row r="8" spans="2:6" ht="15.75" x14ac:dyDescent="0.25">
      <c r="B8" s="18" t="s">
        <v>29</v>
      </c>
      <c r="C8" s="19"/>
      <c r="D8" s="20">
        <v>2090.7800000000002</v>
      </c>
      <c r="E8" s="21" t="s">
        <v>30</v>
      </c>
      <c r="F8" s="22">
        <v>120360</v>
      </c>
    </row>
    <row r="9" spans="2:6" ht="15.75" x14ac:dyDescent="0.25">
      <c r="B9" s="18" t="s">
        <v>31</v>
      </c>
      <c r="C9" s="19"/>
      <c r="D9" s="20">
        <v>2285.3200000000002</v>
      </c>
      <c r="E9" s="21" t="s">
        <v>30</v>
      </c>
      <c r="F9" s="22">
        <v>120360</v>
      </c>
    </row>
    <row r="10" spans="2:6" ht="15.75" x14ac:dyDescent="0.25">
      <c r="B10" s="18" t="s">
        <v>32</v>
      </c>
      <c r="C10" s="19"/>
      <c r="D10" s="20">
        <v>1526</v>
      </c>
      <c r="E10" s="21" t="s">
        <v>30</v>
      </c>
      <c r="F10" s="22">
        <v>120360</v>
      </c>
    </row>
    <row r="11" spans="2:6" ht="15.75" x14ac:dyDescent="0.25">
      <c r="B11" s="18" t="s">
        <v>33</v>
      </c>
      <c r="C11" s="19"/>
      <c r="D11" s="20">
        <v>6522.63</v>
      </c>
      <c r="E11" s="21" t="s">
        <v>30</v>
      </c>
      <c r="F11" s="22">
        <v>120360</v>
      </c>
    </row>
    <row r="12" spans="2:6" ht="15.75" x14ac:dyDescent="0.25">
      <c r="B12" s="18" t="s">
        <v>34</v>
      </c>
      <c r="C12" s="19"/>
      <c r="D12" s="20">
        <v>2980.79</v>
      </c>
      <c r="E12" s="21" t="s">
        <v>30</v>
      </c>
      <c r="F12" s="22">
        <v>120360</v>
      </c>
    </row>
    <row r="13" spans="2:6" ht="15.75" x14ac:dyDescent="0.25">
      <c r="B13" s="18" t="s">
        <v>8</v>
      </c>
      <c r="C13" s="19"/>
      <c r="D13" s="20">
        <v>440.64</v>
      </c>
      <c r="E13" s="21" t="s">
        <v>30</v>
      </c>
      <c r="F13" s="22">
        <v>120360</v>
      </c>
    </row>
    <row r="14" spans="2:6" ht="15.75" x14ac:dyDescent="0.25">
      <c r="B14" s="18" t="s">
        <v>10</v>
      </c>
      <c r="C14" s="19"/>
      <c r="D14" s="20">
        <v>424.75</v>
      </c>
      <c r="E14" s="21" t="s">
        <v>30</v>
      </c>
      <c r="F14" s="22">
        <v>120360</v>
      </c>
    </row>
    <row r="15" spans="2:6" ht="15.75" x14ac:dyDescent="0.25">
      <c r="B15" s="10" t="s">
        <v>16</v>
      </c>
      <c r="C15" s="11"/>
      <c r="D15" s="12">
        <f>SUM(D3:D14)</f>
        <v>29889.120000000003</v>
      </c>
      <c r="E15" s="13"/>
      <c r="F15" s="14"/>
    </row>
    <row r="16" spans="2:6" ht="15.75" x14ac:dyDescent="0.25">
      <c r="B16" s="31" t="s">
        <v>35</v>
      </c>
      <c r="C16" s="31"/>
      <c r="D16" s="31"/>
      <c r="E16" s="31"/>
      <c r="F16" s="31"/>
    </row>
    <row r="17" spans="2:6" ht="15.75" x14ac:dyDescent="0.25">
      <c r="B17" s="26" t="s">
        <v>43</v>
      </c>
      <c r="C17" s="26"/>
      <c r="D17" s="26"/>
      <c r="E17" s="26"/>
      <c r="F17" s="26"/>
    </row>
    <row r="18" spans="2:6" ht="15.75" x14ac:dyDescent="0.25">
      <c r="B18" s="26" t="s">
        <v>38</v>
      </c>
      <c r="C18" s="26"/>
      <c r="D18" s="26"/>
      <c r="E18" s="26"/>
      <c r="F18" s="26"/>
    </row>
    <row r="19" spans="2:6" ht="30" customHeight="1" x14ac:dyDescent="0.25">
      <c r="B19" s="27" t="s">
        <v>39</v>
      </c>
      <c r="C19" s="28"/>
      <c r="D19" s="28"/>
      <c r="E19" s="28"/>
      <c r="F19" s="29"/>
    </row>
    <row r="20" spans="2:6" ht="15.75" x14ac:dyDescent="0.25">
      <c r="B20" s="26" t="s">
        <v>40</v>
      </c>
      <c r="C20" s="26"/>
      <c r="D20" s="26"/>
      <c r="E20" s="26"/>
      <c r="F20" s="26"/>
    </row>
    <row r="21" spans="2:6" ht="15.75" x14ac:dyDescent="0.25">
      <c r="B21" s="26" t="s">
        <v>41</v>
      </c>
      <c r="C21" s="26"/>
      <c r="D21" s="26"/>
      <c r="E21" s="26"/>
      <c r="F21" s="26"/>
    </row>
    <row r="22" spans="2:6" ht="15.75" x14ac:dyDescent="0.25">
      <c r="B22" s="26" t="s">
        <v>36</v>
      </c>
      <c r="C22" s="26"/>
      <c r="D22" s="26"/>
      <c r="E22" s="26"/>
      <c r="F22" s="26"/>
    </row>
  </sheetData>
  <mergeCells count="8">
    <mergeCell ref="B20:F20"/>
    <mergeCell ref="B21:F21"/>
    <mergeCell ref="B22:F22"/>
    <mergeCell ref="B19:F19"/>
    <mergeCell ref="C1:D1"/>
    <mergeCell ref="B16:F16"/>
    <mergeCell ref="B17:F17"/>
    <mergeCell ref="B18:F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Plot detail</vt:lpstr>
      <vt:lpstr>LR-RC ratio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Ketki</dc:creator>
  <cp:lastModifiedBy>Desk</cp:lastModifiedBy>
  <cp:lastPrinted>2024-03-06T09:39:41Z</cp:lastPrinted>
  <dcterms:created xsi:type="dcterms:W3CDTF">2016-04-20T07:24:05Z</dcterms:created>
  <dcterms:modified xsi:type="dcterms:W3CDTF">2024-03-20T07:18:07Z</dcterms:modified>
</cp:coreProperties>
</file>