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42" r:id="rId8"/>
    <sheet name="Sheet5" sheetId="43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43"/>
  <c r="H19"/>
  <c r="H12"/>
  <c r="H20"/>
  <c r="H15"/>
  <c r="H8"/>
  <c r="H9"/>
  <c r="H10"/>
  <c r="H11"/>
  <c r="H14"/>
  <c r="H16"/>
  <c r="H17"/>
  <c r="H18"/>
  <c r="H7"/>
  <c r="Q5" i="4"/>
  <c r="B5" s="1"/>
  <c r="C5" s="1"/>
  <c r="D5" s="1"/>
  <c r="J5"/>
  <c r="I5"/>
  <c r="E5"/>
  <c r="F5" s="1"/>
  <c r="A5"/>
  <c r="Q4"/>
  <c r="B4" s="1"/>
  <c r="C4" s="1"/>
  <c r="D4" s="1"/>
  <c r="P4"/>
  <c r="J4"/>
  <c r="I4"/>
  <c r="E4"/>
  <c r="F4" s="1"/>
  <c r="A4"/>
  <c r="Q3"/>
  <c r="B3" s="1"/>
  <c r="C3" s="1"/>
  <c r="D3" s="1"/>
  <c r="J3"/>
  <c r="I3"/>
  <c r="E3"/>
  <c r="F3" s="1"/>
  <c r="A3"/>
  <c r="P2"/>
  <c r="Q2" s="1"/>
  <c r="B2" s="1"/>
  <c r="J2"/>
  <c r="I2"/>
  <c r="E2"/>
  <c r="A2"/>
  <c r="D32" i="23"/>
  <c r="D29"/>
  <c r="H22" i="43" l="1"/>
  <c r="I22" s="1"/>
  <c r="H5" i="4"/>
  <c r="G5"/>
  <c r="G4"/>
  <c r="H4"/>
  <c r="H3"/>
  <c r="G3"/>
  <c r="F2"/>
  <c r="C2"/>
  <c r="C18" i="25"/>
  <c r="G2" i="4" l="1"/>
  <c r="D2"/>
  <c r="H2" s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Q10" i="4" l="1"/>
  <c r="P10"/>
  <c r="D23" i="23"/>
  <c r="C5"/>
  <c r="B6" i="4" l="1"/>
  <c r="C6" s="1"/>
  <c r="D6" s="1"/>
  <c r="B7"/>
  <c r="C7" s="1"/>
  <c r="D7" s="1"/>
  <c r="B8"/>
  <c r="C8" s="1"/>
  <c r="D8" s="1"/>
  <c r="B9"/>
  <c r="C9" s="1"/>
  <c r="D9" s="1"/>
  <c r="B10"/>
  <c r="C10" s="1"/>
  <c r="D10" s="1"/>
  <c r="P11"/>
  <c r="Q11" s="1"/>
  <c r="B11" s="1"/>
  <c r="C11" s="1"/>
  <c r="D11" s="1"/>
  <c r="P12"/>
  <c r="Q12" s="1"/>
  <c r="B12" s="1"/>
  <c r="C12" s="1"/>
  <c r="D12" s="1"/>
  <c r="B13"/>
  <c r="C13" s="1"/>
  <c r="D13" s="1"/>
  <c r="N13" i="24"/>
  <c r="F2"/>
  <c r="H2" s="1"/>
  <c r="E2"/>
  <c r="G2" s="1"/>
  <c r="J6" i="4"/>
  <c r="J8"/>
  <c r="G31"/>
  <c r="N18" i="24"/>
  <c r="N17"/>
  <c r="N16"/>
  <c r="N12"/>
  <c r="B15" i="4"/>
  <c r="C15" s="1"/>
  <c r="D15" s="1"/>
  <c r="J15"/>
  <c r="I15"/>
  <c r="E15"/>
  <c r="A15"/>
  <c r="B14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H32" l="1"/>
  <c r="I31"/>
  <c r="I2" i="24"/>
  <c r="G34" i="4"/>
  <c r="H11"/>
  <c r="H15"/>
  <c r="H6"/>
  <c r="H9"/>
  <c r="H13"/>
  <c r="H8"/>
  <c r="H12"/>
  <c r="H7"/>
  <c r="H10"/>
  <c r="H14"/>
  <c r="F6"/>
  <c r="F7"/>
  <c r="F8"/>
  <c r="F9"/>
  <c r="F10"/>
  <c r="F11"/>
  <c r="F12"/>
  <c r="F13"/>
  <c r="F14"/>
  <c r="F15"/>
  <c r="G6"/>
  <c r="G7"/>
  <c r="G8"/>
  <c r="G9"/>
  <c r="G10"/>
  <c r="G11"/>
  <c r="G12"/>
  <c r="G13"/>
  <c r="G14"/>
  <c r="G15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I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2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66" i="23" l="1"/>
  <c r="C23"/>
  <c r="C8"/>
  <c r="C6"/>
  <c r="C14"/>
  <c r="C10" l="1"/>
  <c r="C11" s="1"/>
  <c r="C12" s="1"/>
  <c r="C13" s="1"/>
  <c r="C16" s="1"/>
  <c r="C19" s="1"/>
  <c r="C20" s="1"/>
  <c r="B20" s="1"/>
  <c r="C25" l="1"/>
  <c r="C21"/>
</calcChain>
</file>

<file path=xl/sharedStrings.xml><?xml version="1.0" encoding="utf-8"?>
<sst xmlns="http://schemas.openxmlformats.org/spreadsheetml/2006/main" count="142" uniqueCount="109">
  <si>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</si>
  <si>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</si>
  <si>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</si>
  <si>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</si>
  <si>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</si>
  <si>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</si>
  <si>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</si>
  <si>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</si>
  <si>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</si>
  <si>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</si>
  <si>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</si>
  <si>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</si>
  <si>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</si>
  <si>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</si>
  <si>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</si>
  <si>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</si>
  <si>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</si>
  <si>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</si>
  <si>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</si>
  <si>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</si>
  <si>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</si>
  <si>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</si>
  <si>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</si>
  <si>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</si>
  <si>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</si>
  <si>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</si>
  <si>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</si>
  <si>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</si>
  <si>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</si>
  <si>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</si>
  <si>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</si>
  <si>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</si>
  <si>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</si>
  <si>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</si>
  <si>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</si>
  <si>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</si>
  <si>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</si>
  <si>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</si>
  <si>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</si>
  <si>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</si>
  <si>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</si>
  <si>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</si>
  <si>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</si>
  <si>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</si>
  <si>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</si>
  <si>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</si>
  <si>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</si>
  <si>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</si>
  <si>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</si>
  <si>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</si>
  <si>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</si>
  <si>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</si>
  <si>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</si>
  <si>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</si>
  <si>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</si>
  <si>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</si>
  <si>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</si>
  <si>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</si>
  <si>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</si>
  <si>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</si>
  <si>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</si>
  <si>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</si>
  <si>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</si>
  <si>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</si>
  <si>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</si>
  <si>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</si>
  <si>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</si>
  <si>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</si>
  <si>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</si>
  <si>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</si>
  <si>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</si>
  <si>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</si>
  <si>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</si>
  <si>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</si>
  <si>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</si>
  <si>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</si>
  <si>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</si>
  <si>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</si>
  <si>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</si>
  <si>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</si>
  <si>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</si>
  <si>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</si>
  <si>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</si>
  <si>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</si>
  <si>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</si>
  <si>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</si>
  <si>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</si>
  <si>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</si>
  <si>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</si>
  <si>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</si>
  <si>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</si>
  <si>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</si>
  <si>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</si>
  <si>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</si>
  <si>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</si>
  <si>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</si>
  <si>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</si>
  <si>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</si>
  <si>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</si>
  <si>
    <t xml:space="preserve">LiVing </t>
  </si>
  <si>
    <t>Kitchen</t>
  </si>
  <si>
    <t>Pass</t>
  </si>
  <si>
    <t>Bath</t>
  </si>
  <si>
    <t>Toilet</t>
  </si>
  <si>
    <t>Ground Floor</t>
  </si>
  <si>
    <t>First</t>
  </si>
  <si>
    <t>Stricase</t>
  </si>
  <si>
    <t>BED</t>
  </si>
  <si>
    <t>balcony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</si>
</sst>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Border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0" fillId="0" borderId="8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250549</xdr:colOff>
      <xdr:row>45</xdr:row>
      <xdr:rowOff>3727</xdr:rowOff>
    </xdr:from>
    <xdr:to>
      <xdr:col>11</xdr:col>
      <xdr:colOff>539613</xdr:colOff>
      <xdr:row>64</xdr:row>
      <xdr:rowOff>41827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76375" y="8311184"/>
          <a:ext cx="5805281" cy="3657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101844</xdr:rowOff>
    </xdr:from>
    <xdr:to>
      <xdr:col>9</xdr:col>
      <xdr:colOff>284284</xdr:colOff>
      <xdr:row>19</xdr:row>
      <xdr:rowOff>139944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1844"/>
          <a:ext cx="5757496" cy="3657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180975</xdr:rowOff>
    </xdr:from>
    <xdr:to>
      <xdr:col>9</xdr:col>
      <xdr:colOff>409575</xdr:colOff>
      <xdr:row>20</xdr:row>
      <xdr:rowOff>28575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180975"/>
          <a:ext cx="5772150" cy="3657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142875</xdr:rowOff>
    </xdr:from>
    <xdr:to>
      <xdr:col>9</xdr:col>
      <xdr:colOff>381000</xdr:colOff>
      <xdr:row>19</xdr:row>
      <xdr:rowOff>180975</xdr:rowOff>
    </xdr:to>
    <xdr:pic>
      <xdr:nvPicPr>
        <xdr:cNvPr id="81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142875"/>
          <a:ext cx="5772150" cy="3657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topLeftCell="B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2.710937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27635</v>
      </c>
      <c r="F2" s="75"/>
      <c r="G2" s="124" t="s">
        <v>76</v>
      </c>
      <c r="H2" s="125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25600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25600</v>
      </c>
      <c r="D5" s="57" t="s">
        <v>61</v>
      </c>
      <c r="E5" s="58">
        <f>ROUND(C5/10.764,0)</f>
        <v>2378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25600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25600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25600</v>
      </c>
      <c r="D10" s="57" t="s">
        <v>61</v>
      </c>
      <c r="E10" s="58">
        <f>ROUND(C10/10.764,0)</f>
        <v>2378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6">
        <v>930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2211540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61">
        <f>C16*2000</f>
        <v>1860000</v>
      </c>
      <c r="D18" s="75"/>
      <c r="E18" s="61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123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6"/>
      <c r="L1" s="126"/>
      <c r="M1" s="126"/>
      <c r="N1" s="126"/>
      <c r="O1" s="126"/>
      <c r="P1" s="126"/>
      <c r="Q1" s="126"/>
      <c r="R1" s="126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6"/>
  <sheetViews>
    <sheetView topLeftCell="A4" workbookViewId="0">
      <selection activeCell="C19" sqref="C19"/>
    </sheetView>
  </sheetViews>
  <sheetFormatPr defaultRowHeight="15"/>
  <cols>
    <col min="1" max="1" width="21.7109375" bestFit="1" customWidth="1"/>
    <col min="2" max="2" width="15.28515625" bestFit="1" customWidth="1"/>
    <col min="3" max="3" width="28.8554687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3000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1000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120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1000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3000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98</v>
      </c>
      <c r="B18" s="7"/>
      <c r="C18" s="76">
        <v>930</v>
      </c>
      <c r="D18" s="76"/>
      <c r="E18" s="77"/>
      <c r="F18" s="78"/>
      <c r="G18" s="78"/>
    </row>
    <row r="19" spans="1:7">
      <c r="A19" s="15"/>
      <c r="B19" s="6"/>
      <c r="C19" s="30">
        <f>C18*C16</f>
        <v>2790000</v>
      </c>
      <c r="D19" s="78" t="s">
        <v>68</v>
      </c>
      <c r="E19" s="30"/>
      <c r="F19" s="78"/>
      <c r="G19" s="78"/>
    </row>
    <row r="20" spans="1:7">
      <c r="A20" s="15"/>
      <c r="B20" s="61">
        <f>C20*0.9</f>
        <v>2385450</v>
      </c>
      <c r="C20" s="31">
        <f>C19*95%</f>
        <v>2650500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2232000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1860000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5812.5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>
        <v>88</v>
      </c>
      <c r="D29" s="119">
        <f>C29*10.764</f>
        <v>947.23199999999997</v>
      </c>
    </row>
    <row r="30" spans="1:7">
      <c r="C30"/>
      <c r="D30"/>
    </row>
    <row r="31" spans="1:7">
      <c r="C31"/>
      <c r="D31"/>
    </row>
    <row r="32" spans="1:7">
      <c r="C32"/>
      <c r="D32" s="118">
        <f>D29/1.2</f>
        <v>789.36</v>
      </c>
    </row>
    <row r="35" spans="1:5">
      <c r="C35" s="121"/>
      <c r="D35" s="121"/>
    </row>
    <row r="36" spans="1:5">
      <c r="C36" s="121"/>
      <c r="D36" s="121"/>
    </row>
    <row r="37" spans="1:5">
      <c r="C37" s="121"/>
      <c r="D37" s="122"/>
    </row>
    <row r="39" spans="1:5">
      <c r="E39" s="119"/>
    </row>
    <row r="40" spans="1:5">
      <c r="C40" s="25"/>
      <c r="D40" s="25"/>
    </row>
    <row r="46" spans="1:5">
      <c r="A46" s="36"/>
      <c r="E46" s="118"/>
    </row>
    <row r="47" spans="1:5">
      <c r="E47" s="118"/>
    </row>
    <row r="48" spans="1:5">
      <c r="E48" s="118"/>
    </row>
    <row r="49" spans="1:5">
      <c r="E49" s="118"/>
    </row>
    <row r="59" spans="1:5" ht="15.75">
      <c r="A59" s="37"/>
      <c r="E59" s="118"/>
    </row>
    <row r="60" spans="1:5" ht="15.75">
      <c r="A60" s="37"/>
    </row>
    <row r="61" spans="1:5" ht="15.75">
      <c r="A61" s="37"/>
    </row>
    <row r="62" spans="1:5" ht="15.75">
      <c r="A62" s="37"/>
    </row>
    <row r="63" spans="1:5" ht="15.75">
      <c r="A63" s="37"/>
    </row>
    <row r="64" spans="1:5" ht="15.75">
      <c r="A64" s="37"/>
    </row>
    <row r="65" spans="1:3" ht="15.75">
      <c r="A65" s="37"/>
    </row>
    <row r="66" spans="1:3">
      <c r="C66" s="16">
        <f>C65*C64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70" zoomScaleNormal="70" workbookViewId="0">
      <selection activeCell="I26" sqref="I2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798.6111111111112</v>
      </c>
      <c r="C2" s="4">
        <f t="shared" ref="C2:C5" si="2">B2*1.2</f>
        <v>958.33333333333337</v>
      </c>
      <c r="D2" s="4">
        <f t="shared" ref="D2:D5" si="3">C2*1.2</f>
        <v>1150</v>
      </c>
      <c r="E2" s="5">
        <f t="shared" ref="E2:E5" si="4">R2</f>
        <v>2760000</v>
      </c>
      <c r="F2" s="4">
        <f t="shared" ref="F2:F5" si="5">ROUND((E2/B2),0)</f>
        <v>3456</v>
      </c>
      <c r="G2" s="4">
        <f t="shared" ref="G2:G5" si="6">ROUND((E2/C2),0)</f>
        <v>2880</v>
      </c>
      <c r="H2" s="4">
        <f t="shared" ref="H2:H5" si="7">ROUND((E2/D2),0)</f>
        <v>2400</v>
      </c>
      <c r="I2" s="4">
        <f t="shared" ref="I2:I5" si="8">T2</f>
        <v>0</v>
      </c>
      <c r="J2" s="4">
        <f t="shared" ref="J2:J5" si="9">U2</f>
        <v>0</v>
      </c>
      <c r="K2" s="75"/>
      <c r="L2" s="75"/>
      <c r="M2" s="75"/>
      <c r="N2" s="75"/>
      <c r="O2" s="75">
        <v>1150</v>
      </c>
      <c r="P2" s="75">
        <f>O2/1.2</f>
        <v>958.33333333333337</v>
      </c>
      <c r="Q2" s="75">
        <f t="shared" ref="Q2:Q5" si="10">P2/1.2</f>
        <v>798.6111111111112</v>
      </c>
      <c r="R2" s="2">
        <v>2760000</v>
      </c>
      <c r="S2" s="2"/>
      <c r="T2" s="2"/>
      <c r="AA2" s="68"/>
    </row>
    <row r="3" spans="1:35">
      <c r="A3" s="4">
        <f t="shared" si="0"/>
        <v>0</v>
      </c>
      <c r="B3" s="4">
        <f t="shared" si="1"/>
        <v>1000</v>
      </c>
      <c r="C3" s="4">
        <f t="shared" si="2"/>
        <v>1200</v>
      </c>
      <c r="D3" s="4">
        <f t="shared" si="3"/>
        <v>1440</v>
      </c>
      <c r="E3" s="5">
        <f t="shared" si="4"/>
        <v>3500000</v>
      </c>
      <c r="F3" s="4">
        <f t="shared" si="5"/>
        <v>3500</v>
      </c>
      <c r="G3" s="4">
        <f t="shared" si="6"/>
        <v>2917</v>
      </c>
      <c r="H3" s="4">
        <f t="shared" si="7"/>
        <v>2431</v>
      </c>
      <c r="I3" s="4">
        <f t="shared" si="8"/>
        <v>0</v>
      </c>
      <c r="J3" s="4">
        <f t="shared" si="9"/>
        <v>0</v>
      </c>
      <c r="K3" s="75"/>
      <c r="L3" s="75"/>
      <c r="M3" s="75"/>
      <c r="N3" s="75"/>
      <c r="O3" s="75">
        <v>0</v>
      </c>
      <c r="P3" s="75">
        <v>1200</v>
      </c>
      <c r="Q3" s="75">
        <f t="shared" si="10"/>
        <v>1000</v>
      </c>
      <c r="R3" s="2">
        <v>3500000</v>
      </c>
      <c r="S3" s="2"/>
      <c r="T3" s="2"/>
      <c r="AE3" s="68"/>
    </row>
    <row r="4" spans="1:35">
      <c r="A4" s="4">
        <f t="shared" si="0"/>
        <v>0</v>
      </c>
      <c r="B4" s="4">
        <f t="shared" si="1"/>
        <v>875</v>
      </c>
      <c r="C4" s="4">
        <f t="shared" si="2"/>
        <v>1050</v>
      </c>
      <c r="D4" s="4">
        <f t="shared" si="3"/>
        <v>1260</v>
      </c>
      <c r="E4" s="5">
        <f t="shared" si="4"/>
        <v>3460000</v>
      </c>
      <c r="F4" s="4">
        <f t="shared" si="5"/>
        <v>3954</v>
      </c>
      <c r="G4" s="4">
        <f t="shared" si="6"/>
        <v>3295</v>
      </c>
      <c r="H4" s="4">
        <f t="shared" si="7"/>
        <v>2746</v>
      </c>
      <c r="I4" s="4">
        <f t="shared" si="8"/>
        <v>0</v>
      </c>
      <c r="J4" s="4">
        <f t="shared" si="9"/>
        <v>0</v>
      </c>
      <c r="K4" s="75"/>
      <c r="L4" s="75"/>
      <c r="M4" s="75"/>
      <c r="N4" s="75"/>
      <c r="O4" s="75">
        <v>1260</v>
      </c>
      <c r="P4" s="75">
        <f>O4/1.2</f>
        <v>1050</v>
      </c>
      <c r="Q4" s="75">
        <f t="shared" si="10"/>
        <v>875</v>
      </c>
      <c r="R4" s="2">
        <v>3460000</v>
      </c>
      <c r="S4" s="2"/>
      <c r="T4" s="2"/>
    </row>
    <row r="5" spans="1:35">
      <c r="A5" s="4">
        <f t="shared" si="0"/>
        <v>0</v>
      </c>
      <c r="B5" s="4">
        <f t="shared" si="1"/>
        <v>1083.3333333333335</v>
      </c>
      <c r="C5" s="4">
        <f t="shared" si="2"/>
        <v>1300.0000000000002</v>
      </c>
      <c r="D5" s="4">
        <f t="shared" si="3"/>
        <v>1560.0000000000002</v>
      </c>
      <c r="E5" s="5">
        <f t="shared" si="4"/>
        <v>3700000</v>
      </c>
      <c r="F5" s="4">
        <f t="shared" si="5"/>
        <v>3415</v>
      </c>
      <c r="G5" s="4">
        <f t="shared" si="6"/>
        <v>2846</v>
      </c>
      <c r="H5" s="4">
        <f t="shared" si="7"/>
        <v>2372</v>
      </c>
      <c r="I5" s="4">
        <f t="shared" si="8"/>
        <v>0</v>
      </c>
      <c r="J5" s="4">
        <f t="shared" si="9"/>
        <v>0</v>
      </c>
      <c r="K5" s="75"/>
      <c r="L5" s="75"/>
      <c r="M5" s="75"/>
      <c r="N5" s="75"/>
      <c r="O5" s="75">
        <v>0</v>
      </c>
      <c r="P5" s="75">
        <v>1300</v>
      </c>
      <c r="Q5" s="75">
        <f t="shared" si="10"/>
        <v>1083.3333333333335</v>
      </c>
      <c r="R5" s="2">
        <v>3700000</v>
      </c>
      <c r="S5" s="2"/>
      <c r="T5" s="2"/>
    </row>
    <row r="6" spans="1:35">
      <c r="A6" s="4">
        <f t="shared" ref="A6:A15" si="11">N6</f>
        <v>0</v>
      </c>
      <c r="B6" s="4">
        <f t="shared" ref="B6:B15" si="12">Q6</f>
        <v>0</v>
      </c>
      <c r="C6" s="4">
        <f t="shared" ref="C6:C15" si="13">B6*1.2</f>
        <v>0</v>
      </c>
      <c r="D6" s="4">
        <f t="shared" ref="D6:D15" si="14">C6*1.2</f>
        <v>0</v>
      </c>
      <c r="E6" s="5">
        <f t="shared" ref="E6:E15" si="15">R6</f>
        <v>0</v>
      </c>
      <c r="F6" s="66" t="e">
        <f t="shared" ref="F6:F15" si="16">ROUND((E6/B6),0)</f>
        <v>#DIV/0!</v>
      </c>
      <c r="G6" s="66" t="e">
        <f t="shared" ref="G6:G15" si="17">ROUND((E6/C6),0)</f>
        <v>#DIV/0!</v>
      </c>
      <c r="H6" s="66" t="e">
        <f t="shared" ref="H6:H15" si="18">ROUND((E6/D6),0)</f>
        <v>#DIV/0!</v>
      </c>
      <c r="I6" s="66">
        <f t="shared" ref="I6:I15" si="19">T6</f>
        <v>0</v>
      </c>
      <c r="J6" s="66">
        <f t="shared" ref="J6:J15" si="20">U6</f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11"/>
        <v>0</v>
      </c>
      <c r="B7" s="4">
        <f t="shared" si="12"/>
        <v>0</v>
      </c>
      <c r="C7" s="4">
        <f t="shared" si="13"/>
        <v>0</v>
      </c>
      <c r="D7" s="4">
        <f t="shared" si="14"/>
        <v>0</v>
      </c>
      <c r="E7" s="5">
        <f t="shared" si="15"/>
        <v>0</v>
      </c>
      <c r="F7" s="4" t="e">
        <f t="shared" si="16"/>
        <v>#DIV/0!</v>
      </c>
      <c r="G7" s="4" t="e">
        <f t="shared" si="17"/>
        <v>#DIV/0!</v>
      </c>
      <c r="H7" s="4" t="e">
        <f t="shared" si="18"/>
        <v>#DIV/0!</v>
      </c>
      <c r="I7" s="4">
        <f t="shared" si="19"/>
        <v>0</v>
      </c>
      <c r="J7" s="4">
        <f t="shared" si="20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11"/>
        <v>0</v>
      </c>
      <c r="B8" s="4">
        <f t="shared" si="12"/>
        <v>0</v>
      </c>
      <c r="C8" s="4">
        <f t="shared" si="13"/>
        <v>0</v>
      </c>
      <c r="D8" s="4">
        <f t="shared" si="14"/>
        <v>0</v>
      </c>
      <c r="E8" s="5">
        <f t="shared" si="15"/>
        <v>0</v>
      </c>
      <c r="F8" s="4" t="e">
        <f t="shared" si="16"/>
        <v>#DIV/0!</v>
      </c>
      <c r="G8" s="4" t="e">
        <f t="shared" si="17"/>
        <v>#DIV/0!</v>
      </c>
      <c r="H8" s="4" t="e">
        <f t="shared" si="18"/>
        <v>#DIV/0!</v>
      </c>
      <c r="I8" s="4">
        <f t="shared" si="19"/>
        <v>0</v>
      </c>
      <c r="J8" s="4">
        <f t="shared" si="20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11"/>
        <v>0</v>
      </c>
      <c r="B9" s="4">
        <f t="shared" si="12"/>
        <v>0</v>
      </c>
      <c r="C9" s="4">
        <f t="shared" si="13"/>
        <v>0</v>
      </c>
      <c r="D9" s="4">
        <f t="shared" si="14"/>
        <v>0</v>
      </c>
      <c r="E9" s="5">
        <f t="shared" si="15"/>
        <v>0</v>
      </c>
      <c r="F9" s="4" t="e">
        <f t="shared" si="16"/>
        <v>#DIV/0!</v>
      </c>
      <c r="G9" s="4" t="e">
        <f t="shared" si="17"/>
        <v>#DIV/0!</v>
      </c>
      <c r="H9" s="4" t="e">
        <f t="shared" si="18"/>
        <v>#DIV/0!</v>
      </c>
      <c r="I9" s="4">
        <f t="shared" si="19"/>
        <v>0</v>
      </c>
      <c r="J9" s="4">
        <f t="shared" si="20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11"/>
        <v>0</v>
      </c>
      <c r="B10" s="4">
        <f t="shared" si="12"/>
        <v>0</v>
      </c>
      <c r="C10" s="4">
        <f t="shared" si="13"/>
        <v>0</v>
      </c>
      <c r="D10" s="4">
        <f t="shared" si="14"/>
        <v>0</v>
      </c>
      <c r="E10" s="5">
        <f t="shared" si="15"/>
        <v>0</v>
      </c>
      <c r="F10" s="4" t="e">
        <f t="shared" si="16"/>
        <v>#DIV/0!</v>
      </c>
      <c r="G10" s="4" t="e">
        <f t="shared" si="17"/>
        <v>#DIV/0!</v>
      </c>
      <c r="H10" s="4" t="e">
        <f t="shared" si="18"/>
        <v>#DIV/0!</v>
      </c>
      <c r="I10" s="4">
        <f t="shared" si="19"/>
        <v>0</v>
      </c>
      <c r="J10" s="4">
        <f t="shared" si="20"/>
        <v>0</v>
      </c>
      <c r="O10" s="75">
        <v>0</v>
      </c>
      <c r="P10" s="75">
        <f t="shared" ref="P10" si="21">O10/1.2</f>
        <v>0</v>
      </c>
      <c r="Q10" s="75">
        <f t="shared" ref="Q10" si="22">P10/1.2</f>
        <v>0</v>
      </c>
      <c r="R10" s="2">
        <v>0</v>
      </c>
      <c r="S10" s="2"/>
    </row>
    <row r="11" spans="1:35" ht="16.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4" t="e">
        <f t="shared" si="16"/>
        <v>#DIV/0!</v>
      </c>
      <c r="G11" s="4" t="e">
        <f t="shared" si="17"/>
        <v>#DIV/0!</v>
      </c>
      <c r="H11" s="4" t="e">
        <f t="shared" si="18"/>
        <v>#DIV/0!</v>
      </c>
      <c r="I11" s="4">
        <f t="shared" si="19"/>
        <v>0</v>
      </c>
      <c r="J11" s="4">
        <f t="shared" si="20"/>
        <v>0</v>
      </c>
      <c r="O11">
        <v>0</v>
      </c>
      <c r="P11">
        <f t="shared" ref="P11" si="23">O11/1.2</f>
        <v>0</v>
      </c>
      <c r="Q11">
        <f t="shared" ref="Q11" si="24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4" t="e">
        <f t="shared" si="16"/>
        <v>#DIV/0!</v>
      </c>
      <c r="G12" s="4" t="e">
        <f t="shared" si="17"/>
        <v>#DIV/0!</v>
      </c>
      <c r="H12" s="4" t="e">
        <f t="shared" si="18"/>
        <v>#DIV/0!</v>
      </c>
      <c r="I12" s="4">
        <f t="shared" si="19"/>
        <v>0</v>
      </c>
      <c r="J12" s="4">
        <f t="shared" si="20"/>
        <v>0</v>
      </c>
      <c r="O12">
        <v>0</v>
      </c>
      <c r="P12">
        <f t="shared" ref="P12" si="25">O12/1.2</f>
        <v>0</v>
      </c>
      <c r="Q12">
        <f t="shared" ref="Q12" si="26">P12/1.2</f>
        <v>0</v>
      </c>
      <c r="R12" s="2">
        <v>0</v>
      </c>
      <c r="S12" s="2"/>
      <c r="V12" s="71"/>
    </row>
    <row r="13" spans="1:35">
      <c r="A13" s="4">
        <f t="shared" si="11"/>
        <v>0</v>
      </c>
      <c r="B13" s="4">
        <f t="shared" si="12"/>
        <v>0</v>
      </c>
      <c r="C13" s="4">
        <f t="shared" si="13"/>
        <v>0</v>
      </c>
      <c r="D13" s="4">
        <f t="shared" si="14"/>
        <v>0</v>
      </c>
      <c r="E13" s="5">
        <f t="shared" si="15"/>
        <v>0</v>
      </c>
      <c r="F13" s="4" t="e">
        <f t="shared" si="16"/>
        <v>#DIV/0!</v>
      </c>
      <c r="G13" s="4" t="e">
        <f t="shared" si="17"/>
        <v>#DIV/0!</v>
      </c>
      <c r="H13" s="4" t="e">
        <f t="shared" si="18"/>
        <v>#DIV/0!</v>
      </c>
      <c r="I13" s="4">
        <f t="shared" si="19"/>
        <v>0</v>
      </c>
      <c r="J13" s="4">
        <f t="shared" si="20"/>
        <v>0</v>
      </c>
      <c r="O13">
        <v>0</v>
      </c>
      <c r="R13" s="2"/>
      <c r="S13" s="2"/>
    </row>
    <row r="14" spans="1:3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4" t="e">
        <f t="shared" si="16"/>
        <v>#DIV/0!</v>
      </c>
      <c r="G14" s="4" t="e">
        <f t="shared" si="17"/>
        <v>#DIV/0!</v>
      </c>
      <c r="H14" s="4" t="e">
        <f t="shared" si="18"/>
        <v>#DIV/0!</v>
      </c>
      <c r="I14" s="4">
        <f t="shared" si="19"/>
        <v>0</v>
      </c>
      <c r="J14" s="4">
        <f t="shared" si="20"/>
        <v>0</v>
      </c>
      <c r="O14">
        <v>0</v>
      </c>
      <c r="R14" s="2"/>
      <c r="S14" s="2"/>
    </row>
    <row r="15" spans="1:35">
      <c r="A15" s="4">
        <f t="shared" si="11"/>
        <v>0</v>
      </c>
      <c r="B15" s="4">
        <f t="shared" si="12"/>
        <v>0</v>
      </c>
      <c r="C15" s="4">
        <f t="shared" si="13"/>
        <v>0</v>
      </c>
      <c r="D15" s="4">
        <f t="shared" si="14"/>
        <v>0</v>
      </c>
      <c r="E15" s="5">
        <f t="shared" si="15"/>
        <v>0</v>
      </c>
      <c r="F15" s="4" t="e">
        <f t="shared" si="16"/>
        <v>#DIV/0!</v>
      </c>
      <c r="G15" s="4" t="e">
        <f t="shared" si="17"/>
        <v>#DIV/0!</v>
      </c>
      <c r="H15" s="4" t="e">
        <f t="shared" si="18"/>
        <v>#DIV/0!</v>
      </c>
      <c r="I15" s="4">
        <f t="shared" si="19"/>
        <v>0</v>
      </c>
      <c r="J15" s="4">
        <f t="shared" si="20"/>
        <v>0</v>
      </c>
      <c r="O15">
        <v>0</v>
      </c>
      <c r="R15" s="2"/>
      <c r="S15" s="2"/>
    </row>
    <row r="16" spans="1:35">
      <c r="A16" s="4"/>
      <c r="B16" s="4"/>
      <c r="C16" s="4"/>
      <c r="D16" s="4"/>
      <c r="E16" s="5"/>
      <c r="F16" s="4"/>
      <c r="G16" s="4"/>
      <c r="H16" s="4"/>
      <c r="I16" s="4"/>
      <c r="J16" s="4"/>
      <c r="R16" s="2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5"/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C45" zoomScale="115" zoomScaleNormal="115" workbookViewId="0">
      <selection activeCell="I51" sqref="I5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9" sqref="G9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8" sqref="G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E5:I22"/>
  <sheetViews>
    <sheetView workbookViewId="0">
      <selection activeCell="I13" sqref="I13"/>
    </sheetView>
  </sheetViews>
  <sheetFormatPr defaultRowHeight="15"/>
  <sheetData>
    <row r="5" spans="5:8">
      <c r="E5" s="75" t="s">
        <v>104</v>
      </c>
    </row>
    <row r="7" spans="5:8">
      <c r="E7" s="75" t="s">
        <v>99</v>
      </c>
      <c r="F7">
        <v>3.3</v>
      </c>
      <c r="G7">
        <v>4.5</v>
      </c>
      <c r="H7">
        <f>F7*G7</f>
        <v>14.85</v>
      </c>
    </row>
    <row r="8" spans="5:8">
      <c r="E8" s="75" t="s">
        <v>100</v>
      </c>
      <c r="F8">
        <v>3.3</v>
      </c>
      <c r="G8">
        <v>4.8</v>
      </c>
      <c r="H8" s="75">
        <f t="shared" ref="H8:H11" si="0">F8*G8</f>
        <v>15.839999999999998</v>
      </c>
    </row>
    <row r="9" spans="5:8">
      <c r="E9" s="75" t="s">
        <v>103</v>
      </c>
      <c r="F9">
        <v>1.7</v>
      </c>
      <c r="G9">
        <v>1.1000000000000001</v>
      </c>
      <c r="H9" s="75">
        <f t="shared" si="0"/>
        <v>1.87</v>
      </c>
    </row>
    <row r="10" spans="5:8">
      <c r="E10" s="75" t="s">
        <v>102</v>
      </c>
      <c r="F10">
        <v>1.2</v>
      </c>
      <c r="G10">
        <v>0.9</v>
      </c>
      <c r="H10" s="75">
        <f t="shared" si="0"/>
        <v>1.08</v>
      </c>
    </row>
    <row r="11" spans="5:8">
      <c r="E11" s="75" t="s">
        <v>101</v>
      </c>
      <c r="F11">
        <v>2.1</v>
      </c>
      <c r="G11">
        <v>2.2000000000000002</v>
      </c>
      <c r="H11" s="75">
        <f t="shared" si="0"/>
        <v>4.620000000000001</v>
      </c>
    </row>
    <row r="12" spans="5:8">
      <c r="H12" s="75">
        <f>SUM(H7:H11)</f>
        <v>38.259999999999991</v>
      </c>
    </row>
    <row r="13" spans="5:8">
      <c r="E13" s="75" t="s">
        <v>105</v>
      </c>
      <c r="H13" s="75"/>
    </row>
    <row r="14" spans="5:8">
      <c r="E14" s="75" t="s">
        <v>107</v>
      </c>
      <c r="F14">
        <v>3.3</v>
      </c>
      <c r="G14">
        <v>3.8</v>
      </c>
      <c r="H14" s="75">
        <f t="shared" ref="H14:H20" si="1">F14*G14</f>
        <v>12.54</v>
      </c>
    </row>
    <row r="15" spans="5:8">
      <c r="E15" s="75" t="s">
        <v>107</v>
      </c>
      <c r="F15">
        <v>3.3</v>
      </c>
      <c r="G15">
        <v>3.8</v>
      </c>
      <c r="H15" s="75">
        <f t="shared" si="1"/>
        <v>12.54</v>
      </c>
    </row>
    <row r="16" spans="5:8">
      <c r="E16" s="75" t="s">
        <v>103</v>
      </c>
      <c r="F16">
        <v>2.2000000000000002</v>
      </c>
      <c r="G16">
        <v>1.1000000000000001</v>
      </c>
      <c r="H16" s="75">
        <f t="shared" si="1"/>
        <v>2.4200000000000004</v>
      </c>
    </row>
    <row r="17" spans="5:9">
      <c r="E17" s="75" t="s">
        <v>106</v>
      </c>
      <c r="F17">
        <v>2.2000000000000002</v>
      </c>
      <c r="G17">
        <v>2.4</v>
      </c>
      <c r="H17" s="75">
        <f t="shared" si="1"/>
        <v>5.28</v>
      </c>
    </row>
    <row r="18" spans="5:9">
      <c r="E18" s="75" t="s">
        <v>101</v>
      </c>
      <c r="F18">
        <v>2.1</v>
      </c>
      <c r="G18">
        <v>2.2000000000000002</v>
      </c>
      <c r="H18" s="75">
        <f t="shared" si="1"/>
        <v>4.620000000000001</v>
      </c>
    </row>
    <row r="19" spans="5:9">
      <c r="H19" s="75">
        <f>SUM(H14:H18)</f>
        <v>37.400000000000006</v>
      </c>
    </row>
    <row r="20" spans="5:9">
      <c r="E20" s="75" t="s">
        <v>108</v>
      </c>
      <c r="F20">
        <v>3.3</v>
      </c>
      <c r="G20">
        <v>1.6</v>
      </c>
      <c r="H20">
        <f t="shared" si="1"/>
        <v>5.28</v>
      </c>
    </row>
    <row r="21" spans="5:9">
      <c r="H21" s="75">
        <f>H20+H19+H12</f>
        <v>80.94</v>
      </c>
    </row>
    <row r="22" spans="5:9">
      <c r="H22">
        <f>SUM(H7:H21)</f>
        <v>237.54</v>
      </c>
      <c r="I22">
        <f>H22*10.764</f>
        <v>2556.8805599999996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2024-03-19T10:14:04Z</dcterms:modified>
</cp:coreProperties>
</file>