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Abhishek Tripathi\"/>
    </mc:Choice>
  </mc:AlternateContent>
  <xr:revisionPtr revIDLastSave="0" documentId="13_ncr:1_{3E52E563-6723-4FA2-AFF4-0F565CAAE014}" xr6:coauthVersionLast="45" xr6:coauthVersionMax="47" xr10:uidLastSave="{00000000-0000-0000-0000-000000000000}"/>
  <bookViews>
    <workbookView xWindow="-120" yWindow="-120" windowWidth="29040" windowHeight="15720" tabRatio="932" activeTab="14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Q9" i="4"/>
  <c r="Q8" i="4"/>
  <c r="Q6" i="4"/>
  <c r="Q5" i="4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<sst xmlns="http://schemas.openxmlformats.org/spreadsheetml/2006/main" count="135" uniqueCount="92">
  <si>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</si>
  <si>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</si>
  <si>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</si>
  <si>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</si>
  <si>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</si>
  <si>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</si>
  <si>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</si>
  <si>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</si>
  <si>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</si>
  <si>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</si>
  <si>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</si>
  <si>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</si>
  <si>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</si>
  <si>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</si>
  <si>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</si>
  <si>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</si>
  <si>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</si>
  <si>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</si>
  <si>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</si>
  <si>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</si>
  <si>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</si>
  <si>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</si>
  <si>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</si>
  <si>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</si>
  <si>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</si>
  <si>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</si>
  <si>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</si>
  <si>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</si>
  <si>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</si>
  <si>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</si>
  <si>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</si>
  <si>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</si>
  <si>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</si>
  <si>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</si>
  <si>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</si>
  <si>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</si>
  <si>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</si>
  <si>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</si>
  <si>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</si>
  <si>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</si>
  <si>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</si>
  <si>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</si>
  <si>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</si>
  <si>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</si>
  <si>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</si>
  <si>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</si>
  <si>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</si>
  <si>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</si>
  <si>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</si>
  <si>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</si>
  <si>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</si>
  <si>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</si>
  <si>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</si>
  <si>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</si>
  <si>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</si>
  <si>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</si>
  <si>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</si>
  <si>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</si>
  <si>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</si>
  <si>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</si>
  <si>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</si>
  <si>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</si>
  <si>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</si>
  <si>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</si>
  <si>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</si>
  <si>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</si>
  <si>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</si>
  <si>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</si>
  <si>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</si>
  <si>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</si>
  <si>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</si>
  <si>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</si>
  <si>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</si>
  <si>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</si>
  <si>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</si>
  <si>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</si>
  <si>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</si>
  <si>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</si>
  <si>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</si>
  <si>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</si>
  <si>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</si>
  <si>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</si>
  <si>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</si>
  <si>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</si>
  <si>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</si>
  <si>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08.07.2016</t>
  </si>
  <si>
    <t>IGR-20.01.24</t>
  </si>
  <si>
    <t>IGR-11.03.24</t>
  </si>
  <si>
    <t>IGR-27.02.24</t>
  </si>
  <si>
    <t>IGR-16.02.24</t>
  </si>
  <si>
    <t>IGR-05.03.24</t>
  </si>
  <si>
    <t>IGR-04.03.24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</si>
</sst>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C4D28A-BCE9-4C87-BB02-CE9C07CBA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297018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6A081A-9459-4D13-A3D9-DA908B09F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9018" cy="8421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249386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7A2AFF-240C-4694-B8D4-9BFCC938F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1386" cy="8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D844BA-8B22-4FED-8C90-16EE6DC07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FCBCB-5596-4B7D-ADD5-26A002D1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A5B4C6-2767-46A7-A23F-556620ECE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16EA7-E117-4D91-B536-501CB684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FD130C-78BD-455F-BCCB-09B50F1FD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A8336-D997-476C-8E25-083992D87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48EA43-33C4-40F6-970F-2C6F3A0C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3B7106-C70C-44C2-A6D3-A0BC92389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5680B-D88D-4ECA-8452-15AA134E164C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K29" sqref="K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73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702.24335999999994</v>
      </c>
      <c r="C2" s="4">
        <f t="shared" ref="C2:C16" si="1">B2*1.2</f>
        <v>842.69203199999993</v>
      </c>
      <c r="D2" s="4">
        <f t="shared" ref="D2:D16" si="2">C2*1.2</f>
        <v>1011.2304383999999</v>
      </c>
      <c r="E2" s="5">
        <f t="shared" ref="E2:E16" si="3">R2</f>
        <v>7200000</v>
      </c>
      <c r="F2" s="4">
        <f t="shared" ref="F2:F15" si="4">ROUND((E2/B2),0)</f>
        <v>10253</v>
      </c>
      <c r="G2" s="4">
        <f t="shared" ref="G2:G15" si="5">ROUND((E2/C2),0)</f>
        <v>8544</v>
      </c>
      <c r="H2" s="4">
        <f t="shared" ref="H2:H15" si="6">ROUND((E2/D2),0)</f>
        <v>7120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65.24*10.764</f>
        <v>702.24335999999994</v>
      </c>
      <c r="R2" s="2">
        <v>7200000</v>
      </c>
      <c r="S2" s="2" t="s">
        <v>86</v>
      </c>
    </row>
    <row r="3" spans="1:19" x14ac:dyDescent="0.25">
      <c r="A3" s="4">
        <v>2</v>
      </c>
      <c r="B3" s="4">
        <f t="shared" si="0"/>
        <v>865.96379999999999</v>
      </c>
      <c r="C3" s="4">
        <f t="shared" si="1"/>
        <v>1039.1565599999999</v>
      </c>
      <c r="D3" s="4">
        <f t="shared" si="2"/>
        <v>1246.9878719999999</v>
      </c>
      <c r="E3" s="5">
        <f t="shared" si="3"/>
        <v>8700000</v>
      </c>
      <c r="F3" s="4">
        <f t="shared" si="4"/>
        <v>10047</v>
      </c>
      <c r="G3" s="4">
        <f t="shared" si="5"/>
        <v>8372</v>
      </c>
      <c r="H3" s="4">
        <f t="shared" si="6"/>
        <v>6977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80.45*10.764</f>
        <v>865.96379999999999</v>
      </c>
      <c r="R3" s="2">
        <v>8700000</v>
      </c>
      <c r="S3" s="2" t="s">
        <v>87</v>
      </c>
    </row>
    <row r="4" spans="1:19" x14ac:dyDescent="0.25">
      <c r="A4" s="4">
        <v>3</v>
      </c>
      <c r="B4" s="4">
        <f t="shared" si="0"/>
        <v>822</v>
      </c>
      <c r="C4" s="4">
        <f t="shared" si="1"/>
        <v>986.4</v>
      </c>
      <c r="D4" s="4">
        <f t="shared" si="2"/>
        <v>1183.6799999999998</v>
      </c>
      <c r="E4" s="5">
        <f t="shared" si="3"/>
        <v>9000000</v>
      </c>
      <c r="F4" s="78">
        <f t="shared" si="4"/>
        <v>10949</v>
      </c>
      <c r="G4" s="78">
        <f t="shared" si="5"/>
        <v>9124</v>
      </c>
      <c r="H4" s="78">
        <f t="shared" si="6"/>
        <v>7603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822</v>
      </c>
      <c r="R4" s="79">
        <v>9000000</v>
      </c>
      <c r="S4" s="79" t="s">
        <v>88</v>
      </c>
    </row>
    <row r="5" spans="1:19" x14ac:dyDescent="0.25">
      <c r="A5" s="4">
        <v>4</v>
      </c>
      <c r="B5" s="4">
        <f t="shared" si="0"/>
        <v>1233.7696799999999</v>
      </c>
      <c r="C5" s="4">
        <f t="shared" si="1"/>
        <v>1480.5236159999997</v>
      </c>
      <c r="D5" s="4">
        <f t="shared" si="2"/>
        <v>1776.6283391999996</v>
      </c>
      <c r="E5" s="5">
        <f t="shared" si="3"/>
        <v>13400000</v>
      </c>
      <c r="F5" s="80">
        <f t="shared" si="4"/>
        <v>10861</v>
      </c>
      <c r="G5" s="80">
        <f t="shared" si="5"/>
        <v>9051</v>
      </c>
      <c r="H5" s="80">
        <f t="shared" si="6"/>
        <v>7542</v>
      </c>
      <c r="I5" s="80">
        <f t="shared" si="7"/>
        <v>0</v>
      </c>
      <c r="J5" s="80">
        <f t="shared" si="8"/>
        <v>0</v>
      </c>
      <c r="K5" s="81"/>
      <c r="L5" s="81"/>
      <c r="M5" s="81"/>
      <c r="N5" s="81"/>
      <c r="O5" s="81">
        <v>0</v>
      </c>
      <c r="P5" s="81">
        <f t="shared" si="9"/>
        <v>0</v>
      </c>
      <c r="Q5" s="81">
        <f>114.62*10.764</f>
        <v>1233.7696799999999</v>
      </c>
      <c r="R5" s="82">
        <v>13400000</v>
      </c>
      <c r="S5" s="82" t="s">
        <v>89</v>
      </c>
    </row>
    <row r="6" spans="1:19" x14ac:dyDescent="0.25">
      <c r="A6" s="4">
        <v>5</v>
      </c>
      <c r="B6" s="4">
        <f t="shared" si="0"/>
        <v>1233.7696799999999</v>
      </c>
      <c r="C6" s="4">
        <f t="shared" si="1"/>
        <v>1480.5236159999997</v>
      </c>
      <c r="D6" s="4">
        <f t="shared" si="2"/>
        <v>1776.6283391999996</v>
      </c>
      <c r="E6" s="5">
        <f t="shared" si="3"/>
        <v>13000000</v>
      </c>
      <c r="F6" s="80">
        <f t="shared" si="4"/>
        <v>10537</v>
      </c>
      <c r="G6" s="80">
        <f t="shared" si="5"/>
        <v>8781</v>
      </c>
      <c r="H6" s="80">
        <f t="shared" si="6"/>
        <v>7317</v>
      </c>
      <c r="I6" s="80">
        <f t="shared" si="7"/>
        <v>0</v>
      </c>
      <c r="J6" s="80">
        <f t="shared" si="8"/>
        <v>0</v>
      </c>
      <c r="K6" s="81"/>
      <c r="L6" s="81"/>
      <c r="M6" s="81"/>
      <c r="N6" s="81"/>
      <c r="O6" s="81">
        <v>0</v>
      </c>
      <c r="P6" s="81">
        <f t="shared" si="9"/>
        <v>0</v>
      </c>
      <c r="Q6" s="81">
        <f>114.62*10.764</f>
        <v>1233.7696799999999</v>
      </c>
      <c r="R6" s="82">
        <v>13000000</v>
      </c>
      <c r="S6" s="82" t="s">
        <v>90</v>
      </c>
    </row>
    <row r="7" spans="1:19" x14ac:dyDescent="0.25">
      <c r="A7" s="4">
        <v>6</v>
      </c>
      <c r="B7" s="4">
        <f t="shared" si="0"/>
        <v>812</v>
      </c>
      <c r="C7" s="4">
        <f t="shared" si="1"/>
        <v>974.4</v>
      </c>
      <c r="D7" s="4">
        <f t="shared" si="2"/>
        <v>1169.28</v>
      </c>
      <c r="E7" s="5">
        <f t="shared" si="3"/>
        <v>8550000</v>
      </c>
      <c r="F7" s="78">
        <f t="shared" si="4"/>
        <v>10530</v>
      </c>
      <c r="G7" s="78">
        <f t="shared" si="5"/>
        <v>8775</v>
      </c>
      <c r="H7" s="78">
        <f t="shared" si="6"/>
        <v>7312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812</v>
      </c>
      <c r="R7" s="79">
        <v>8550000</v>
      </c>
      <c r="S7" s="79" t="s">
        <v>91</v>
      </c>
    </row>
    <row r="8" spans="1:19" x14ac:dyDescent="0.25">
      <c r="A8" s="4">
        <v>7</v>
      </c>
      <c r="B8" s="4">
        <f t="shared" si="0"/>
        <v>854.55395999999996</v>
      </c>
      <c r="C8" s="4">
        <f t="shared" si="1"/>
        <v>1025.4647519999999</v>
      </c>
      <c r="D8" s="4">
        <f t="shared" si="2"/>
        <v>1230.5577023999997</v>
      </c>
      <c r="E8" s="5">
        <f t="shared" si="3"/>
        <v>8500000</v>
      </c>
      <c r="F8" s="4">
        <f t="shared" si="4"/>
        <v>9947</v>
      </c>
      <c r="G8" s="4">
        <f t="shared" si="5"/>
        <v>8289</v>
      </c>
      <c r="H8" s="4">
        <f t="shared" si="6"/>
        <v>6907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>79.39*10.764</f>
        <v>854.55395999999996</v>
      </c>
      <c r="R8" s="2">
        <v>8500000</v>
      </c>
      <c r="S8" s="2" t="s">
        <v>89</v>
      </c>
    </row>
    <row r="9" spans="1:19" x14ac:dyDescent="0.25">
      <c r="A9" s="4">
        <v>8</v>
      </c>
      <c r="B9" s="4">
        <f t="shared" si="0"/>
        <v>1233.7696799999999</v>
      </c>
      <c r="C9" s="4">
        <f t="shared" si="1"/>
        <v>1480.5236159999997</v>
      </c>
      <c r="D9" s="4">
        <f t="shared" si="2"/>
        <v>1776.6283391999996</v>
      </c>
      <c r="E9" s="5">
        <f t="shared" si="3"/>
        <v>13000000</v>
      </c>
      <c r="F9" s="4">
        <f t="shared" si="4"/>
        <v>10537</v>
      </c>
      <c r="G9" s="4">
        <f t="shared" si="5"/>
        <v>8781</v>
      </c>
      <c r="H9" s="4">
        <f t="shared" si="6"/>
        <v>7317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>114.62*10.764</f>
        <v>1233.7696799999999</v>
      </c>
      <c r="R9" s="2">
        <v>13000000</v>
      </c>
      <c r="S9" s="2" t="s">
        <v>89</v>
      </c>
    </row>
    <row r="10" spans="1:19" x14ac:dyDescent="0.25">
      <c r="A10" s="4">
        <v>9</v>
      </c>
      <c r="B10" s="4">
        <f t="shared" si="0"/>
        <v>850</v>
      </c>
      <c r="C10" s="4">
        <f t="shared" si="1"/>
        <v>1020</v>
      </c>
      <c r="D10" s="4">
        <f t="shared" si="2"/>
        <v>1224</v>
      </c>
      <c r="E10" s="5">
        <f t="shared" si="3"/>
        <v>9200000</v>
      </c>
      <c r="F10" s="78">
        <f t="shared" si="4"/>
        <v>10824</v>
      </c>
      <c r="G10" s="78">
        <f t="shared" si="5"/>
        <v>9020</v>
      </c>
      <c r="H10" s="78">
        <f t="shared" si="6"/>
        <v>7516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850</v>
      </c>
      <c r="R10" s="79">
        <v>9200000</v>
      </c>
      <c r="S10" s="2"/>
    </row>
    <row r="11" spans="1:19" x14ac:dyDescent="0.25">
      <c r="A11" s="4">
        <v>10</v>
      </c>
      <c r="B11" s="4">
        <f t="shared" si="0"/>
        <v>870</v>
      </c>
      <c r="C11" s="4">
        <f t="shared" si="1"/>
        <v>1044</v>
      </c>
      <c r="D11" s="4">
        <f t="shared" si="2"/>
        <v>1252.8</v>
      </c>
      <c r="E11" s="5">
        <f t="shared" si="3"/>
        <v>10000000</v>
      </c>
      <c r="F11" s="78">
        <f t="shared" si="4"/>
        <v>11494</v>
      </c>
      <c r="G11" s="78">
        <f t="shared" si="5"/>
        <v>9579</v>
      </c>
      <c r="H11" s="78">
        <f t="shared" si="6"/>
        <v>7982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870</v>
      </c>
      <c r="R11" s="79">
        <v>10000000</v>
      </c>
      <c r="S11" s="2"/>
    </row>
    <row r="12" spans="1:19" x14ac:dyDescent="0.25">
      <c r="A12" s="4">
        <v>11</v>
      </c>
      <c r="B12" s="4">
        <f t="shared" si="0"/>
        <v>871</v>
      </c>
      <c r="C12" s="4">
        <f t="shared" si="1"/>
        <v>1045.2</v>
      </c>
      <c r="D12" s="4">
        <f t="shared" si="2"/>
        <v>1254.24</v>
      </c>
      <c r="E12" s="5">
        <f t="shared" si="3"/>
        <v>9900000</v>
      </c>
      <c r="F12" s="78">
        <f t="shared" si="4"/>
        <v>11366</v>
      </c>
      <c r="G12" s="78">
        <f t="shared" si="5"/>
        <v>9472</v>
      </c>
      <c r="H12" s="78">
        <f t="shared" si="6"/>
        <v>7893</v>
      </c>
      <c r="I12" s="78">
        <f t="shared" si="7"/>
        <v>0</v>
      </c>
      <c r="J12" s="78">
        <f t="shared" si="8"/>
        <v>0</v>
      </c>
      <c r="K12" s="7"/>
      <c r="L12" s="7"/>
      <c r="M12" s="7"/>
      <c r="N12" s="7"/>
      <c r="O12" s="7">
        <v>0</v>
      </c>
      <c r="P12" s="7">
        <f t="shared" si="10"/>
        <v>0</v>
      </c>
      <c r="Q12" s="7">
        <v>871</v>
      </c>
      <c r="R12" s="79">
        <v>9900000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ref="Q11:Q15" si="11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85</v>
      </c>
      <c r="F28" s="57" t="s">
        <v>84</v>
      </c>
      <c r="G28" s="57">
        <v>866</v>
      </c>
    </row>
    <row r="29" spans="1:19" s="10" customFormat="1" x14ac:dyDescent="0.25">
      <c r="C29" s="72" t="s">
        <v>1</v>
      </c>
      <c r="D29" s="72">
        <v>6701364</v>
      </c>
      <c r="F29" s="57" t="s">
        <v>71</v>
      </c>
      <c r="G29" s="57">
        <v>953</v>
      </c>
      <c r="H29" s="10">
        <f>G29/G28</f>
        <v>1.1004618937644342</v>
      </c>
    </row>
    <row r="30" spans="1:19" s="10" customFormat="1" x14ac:dyDescent="0.25">
      <c r="F30" s="57" t="s">
        <v>72</v>
      </c>
      <c r="G30" s="57">
        <v>11000</v>
      </c>
    </row>
    <row r="31" spans="1:19" s="10" customFormat="1" x14ac:dyDescent="0.25">
      <c r="C31" s="75"/>
      <c r="D31" s="75"/>
      <c r="F31" s="75" t="s">
        <v>73</v>
      </c>
      <c r="G31" s="75">
        <f>G28*G30</f>
        <v>9526000</v>
      </c>
      <c r="H31" s="10">
        <f>G31/D29</f>
        <v>1.4215016524994015</v>
      </c>
    </row>
    <row r="32" spans="1:19" s="10" customFormat="1" x14ac:dyDescent="0.25">
      <c r="C32" s="75"/>
      <c r="D32" s="75"/>
      <c r="F32" s="75" t="s">
        <v>24</v>
      </c>
      <c r="G32" s="75">
        <f>G31*90%</f>
        <v>8573400</v>
      </c>
    </row>
    <row r="33" spans="3:7" s="10" customFormat="1" x14ac:dyDescent="0.25">
      <c r="C33" s="75"/>
      <c r="D33" s="75"/>
      <c r="F33" s="75" t="s">
        <v>25</v>
      </c>
      <c r="G33" s="75">
        <f>G31*80%</f>
        <v>7620800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2024-03-23T05:12:10Z</dcterms:modified>
</cp:coreProperties>
</file>