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53222"/>
  <bookViews>
    <workbookView xWindow="0" yWindow="0" windowWidth="15480" windowHeight="8196" activeTab="0" tabRatio="407"/>
  </bookViews>
  <sheets>
    <sheet name="SiteVisit" sheetId="1" r:id="rId1"/>
    <sheet name="Reference" sheetId="2" r:id="rId2"/>
    <sheet name="SiteVisitData" sheetId="3" r:id="rId3"/>
    <sheet name="Sheet1" sheetId="4" r:id="rId4"/>
  </sheets>
  <calcPr/>
</workbook>
</file>

<file path=xl/sharedStrings.xml><?xml version="1.0" encoding="utf-8"?>
<sst xmlns="http://schemas.openxmlformats.org/spreadsheetml/2006/main" uniqueCount="1982" count="1982">
  <si>
    <t>Site Inspection Report</t>
  </si>
  <si>
    <t>Case No</t>
  </si>
  <si>
    <t>Date</t>
  </si>
  <si>
    <t>Bank</t>
  </si>
  <si>
    <t>Report No.</t>
  </si>
  <si>
    <t>Name of Applicant</t>
  </si>
  <si>
    <t>Present Occupation</t>
  </si>
  <si>
    <t>Self Occupied</t>
  </si>
  <si>
    <t>Relation With Occupant</t>
  </si>
  <si>
    <t>Self</t>
  </si>
  <si>
    <t>Address</t>
  </si>
  <si>
    <t>Property No</t>
  </si>
  <si>
    <t>Floor No.</t>
  </si>
  <si>
    <t>Survey Plot No.</t>
  </si>
  <si>
    <t>Building No. / Wing</t>
  </si>
  <si>
    <t>Village / City</t>
  </si>
  <si>
    <t>District</t>
  </si>
  <si>
    <t>Pincode</t>
  </si>
  <si>
    <t>BeforeFloorDetails (e.g. Parking, Ground, Basement etc)</t>
  </si>
  <si>
    <t>No. Of Floors</t>
  </si>
  <si>
    <t>Proposed No Of Floors</t>
  </si>
  <si>
    <t>LandMark</t>
  </si>
  <si>
    <t>Construction As per Approved plans</t>
  </si>
  <si>
    <t>Property Room Details</t>
  </si>
  <si>
    <t>Total  Rooms</t>
  </si>
  <si>
    <t>Other 1 Name</t>
  </si>
  <si>
    <t>Living Rooms</t>
  </si>
  <si>
    <t>Other 1 No</t>
  </si>
  <si>
    <t>Kitchen</t>
  </si>
  <si>
    <t>Other 2 Name</t>
  </si>
  <si>
    <t>Bedrooms</t>
  </si>
  <si>
    <t>Other 2 No</t>
  </si>
  <si>
    <t>Bath</t>
  </si>
  <si>
    <t>Other 3 Name</t>
  </si>
  <si>
    <t>WC</t>
  </si>
  <si>
    <t>Other 3 No</t>
  </si>
  <si>
    <t>Common Toilet</t>
  </si>
  <si>
    <t>Attached Toilet</t>
  </si>
  <si>
    <t>Dry Balcony/Terrace</t>
  </si>
  <si>
    <t>Attached Terrace</t>
  </si>
  <si>
    <t>Parking</t>
  </si>
  <si>
    <t>Garden</t>
  </si>
  <si>
    <t>Boundaries of Property</t>
  </si>
  <si>
    <t>Age of Property</t>
  </si>
  <si>
    <t>East</t>
  </si>
  <si>
    <t>South</t>
  </si>
  <si>
    <t>West</t>
  </si>
  <si>
    <t>North</t>
  </si>
  <si>
    <t>Land Use Actual</t>
  </si>
  <si>
    <t>Residential + Commercial</t>
  </si>
  <si>
    <t>Land Status</t>
  </si>
  <si>
    <t>Lease Hold</t>
  </si>
  <si>
    <t>Work Status</t>
  </si>
  <si>
    <t>Foundation Work</t>
  </si>
  <si>
    <t>Complete</t>
  </si>
  <si>
    <t>Plinth Work</t>
  </si>
  <si>
    <t>No of slabs completed</t>
  </si>
  <si>
    <t>RCC Frame work of Applicant's flat</t>
  </si>
  <si>
    <t>Brick work/Block masonry work of Applicant's flat</t>
  </si>
  <si>
    <t>Progress</t>
  </si>
  <si>
    <t>Internal Plaster</t>
  </si>
  <si>
    <t>External Plaster</t>
  </si>
  <si>
    <t>Flooring work of Applicant's flat</t>
  </si>
  <si>
    <t>Other work</t>
  </si>
  <si>
    <t>Specifications</t>
  </si>
  <si>
    <t>Foundation</t>
  </si>
  <si>
    <t>Concreate</t>
  </si>
  <si>
    <t>Walls</t>
  </si>
  <si>
    <t>Concrete</t>
  </si>
  <si>
    <t>Doors</t>
  </si>
  <si>
    <t>Panaled doors with wooden door frames</t>
  </si>
  <si>
    <t>Windows</t>
  </si>
  <si>
    <t>Aluminum sliding windows with M.S. grills</t>
  </si>
  <si>
    <t>Flooring</t>
  </si>
  <si>
    <t>Cement Coba</t>
  </si>
  <si>
    <t>Internal Finish</t>
  </si>
  <si>
    <t>OBD Paint</t>
  </si>
  <si>
    <t>External Finish</t>
  </si>
  <si>
    <t>No paint work</t>
  </si>
  <si>
    <t>Electrical Installation</t>
  </si>
  <si>
    <t>Open casing capping</t>
  </si>
  <si>
    <t>Plumber Installation</t>
  </si>
  <si>
    <t>Kitchen platform</t>
  </si>
  <si>
    <t>Marble</t>
  </si>
  <si>
    <t>Can't comment at this stage.</t>
  </si>
  <si>
    <t>Side Margin</t>
  </si>
  <si>
    <t>Any other amenities</t>
  </si>
  <si>
    <t>No Of Lifts</t>
  </si>
  <si>
    <t>Date of Commencement</t>
  </si>
  <si>
    <t>Proposed date of Completion</t>
  </si>
  <si>
    <t>Carpet to Built up Ratio</t>
  </si>
  <si>
    <t>Latitude Number</t>
  </si>
  <si>
    <t>Longitude Number</t>
  </si>
  <si>
    <t>Remarks (If any)</t>
  </si>
  <si>
    <t>Deviation Remark</t>
  </si>
  <si>
    <t>Table</t>
  </si>
  <si>
    <t>Field</t>
  </si>
  <si>
    <t>Value</t>
  </si>
  <si>
    <t>Mandatory</t>
  </si>
  <si>
    <t>case_inward</t>
  </si>
  <si>
    <t>CaseNo</t>
  </si>
  <si>
    <t>Institute</t>
  </si>
  <si>
    <t>InstituteName</t>
  </si>
  <si>
    <t>InwardDate</t>
  </si>
  <si>
    <t>ClientName</t>
  </si>
  <si>
    <t>property_occupancy</t>
  </si>
  <si>
    <t>OccupancyStatus</t>
  </si>
  <si>
    <t>RelationWithOccupant</t>
  </si>
  <si>
    <t>PropertyNo</t>
  </si>
  <si>
    <t>FloorNo</t>
  </si>
  <si>
    <t>SurveyPlotNo</t>
  </si>
  <si>
    <t>BuildingWing</t>
  </si>
  <si>
    <t>VillageCity</t>
  </si>
  <si>
    <t>property_building_basic</t>
  </si>
  <si>
    <t>BeforeFloorDetails</t>
  </si>
  <si>
    <t>PresentNoOfFloors</t>
  </si>
  <si>
    <t>ProposedNoOfFloors</t>
  </si>
  <si>
    <t>property_gps</t>
  </si>
  <si>
    <t>property_surrounding</t>
  </si>
  <si>
    <t>ConstructionAsPerPlan</t>
  </si>
  <si>
    <t>property_building_floordetail</t>
  </si>
  <si>
    <t>TotalNoOfRooms</t>
  </si>
  <si>
    <t>OtherUnit1Desc</t>
  </si>
  <si>
    <t>NoOfLivingRooms</t>
  </si>
  <si>
    <t>NoOfOtherUnit1</t>
  </si>
  <si>
    <t>NoOfKitchens</t>
  </si>
  <si>
    <t>OtherUnit2Desc</t>
  </si>
  <si>
    <t>NoOfBedrooms</t>
  </si>
  <si>
    <t>NoOfOtherUnit2</t>
  </si>
  <si>
    <t>NoOfBath</t>
  </si>
  <si>
    <t>OtherUnit3Desc</t>
  </si>
  <si>
    <t>NoOfWC</t>
  </si>
  <si>
    <t>NoOfOtherUnit3</t>
  </si>
  <si>
    <t>NoOfCommonToilets</t>
  </si>
  <si>
    <t>NoOfAttachedToilets</t>
  </si>
  <si>
    <t>NoOfDryBalconyTerraces</t>
  </si>
  <si>
    <t>NoOfAttachedTerraces</t>
  </si>
  <si>
    <t>NoOfParkings</t>
  </si>
  <si>
    <t>NoOfGardens</t>
  </si>
  <si>
    <t>AgeOfPropertyYears</t>
  </si>
  <si>
    <t>property_boundary_landusage</t>
  </si>
  <si>
    <t>EastActual</t>
  </si>
  <si>
    <t>SouthActual</t>
  </si>
  <si>
    <t>WestActual</t>
  </si>
  <si>
    <t>NorthActual</t>
  </si>
  <si>
    <t>LandUseActual</t>
  </si>
  <si>
    <t>LandStatus</t>
  </si>
  <si>
    <t>property_building_workstatus</t>
  </si>
  <si>
    <t>FoundationWork</t>
  </si>
  <si>
    <t>PlinthWork</t>
  </si>
  <si>
    <t>RCCWorkSlabs</t>
  </si>
  <si>
    <t>RCCWork</t>
  </si>
  <si>
    <t>BrickWork</t>
  </si>
  <si>
    <t>InternalPlaster</t>
  </si>
  <si>
    <t>ExternalPlaster</t>
  </si>
  <si>
    <t>AllOtherWork</t>
  </si>
  <si>
    <t>property_specification</t>
  </si>
  <si>
    <t>InternalPlasterPainting</t>
  </si>
  <si>
    <t>ExternalPlasterPainting</t>
  </si>
  <si>
    <t>ElectricalInstallation</t>
  </si>
  <si>
    <t>PlumbingInstallation</t>
  </si>
  <si>
    <t>KitchenPlatform</t>
  </si>
  <si>
    <t>ParkingFlooring</t>
  </si>
  <si>
    <t>SideMargin</t>
  </si>
  <si>
    <t>OtherAmenitySpec</t>
  </si>
  <si>
    <t>NoOfLifts</t>
  </si>
  <si>
    <t>property_projectdetails</t>
  </si>
  <si>
    <t>ProjectStartDate</t>
  </si>
  <si>
    <t>ProjExpCompletionDate</t>
  </si>
  <si>
    <t>property_costdetails</t>
  </si>
  <si>
    <t>MarketRateFrom_RsPerSqFt</t>
  </si>
  <si>
    <t>MarketRateTo_RsPerSqFt</t>
  </si>
  <si>
    <t>GPSLatitude</t>
  </si>
  <si>
    <t>GPSLongitude</t>
  </si>
  <si>
    <t>case_valuation_remark</t>
  </si>
  <si>
    <t>Remark_Text</t>
  </si>
  <si>
    <t>ViolationObserved</t>
  </si>
  <si>
    <t>LookupType</t>
  </si>
  <si>
    <t>LookupItemValue</t>
  </si>
  <si>
    <t>Not applicable</t>
  </si>
  <si>
    <t>Owner occupied</t>
  </si>
  <si>
    <t>Rented</t>
  </si>
  <si>
    <t>Under Construction</t>
  </si>
  <si>
    <t>Vacant</t>
  </si>
  <si>
    <t>N/A</t>
  </si>
  <si>
    <t>Owner</t>
  </si>
  <si>
    <t>No</t>
  </si>
  <si>
    <t>Refer Remark</t>
  </si>
  <si>
    <t>Yes</t>
  </si>
  <si>
    <t>Agriculture</t>
  </si>
  <si>
    <t>Commercial</t>
  </si>
  <si>
    <t>Industrial</t>
  </si>
  <si>
    <t>Residential</t>
  </si>
  <si>
    <t>Free Hold</t>
  </si>
  <si>
    <t>Stone</t>
  </si>
  <si>
    <t>Brick</t>
  </si>
  <si>
    <t>Wood</t>
  </si>
  <si>
    <t>Flush doors with M.S. door frames</t>
  </si>
  <si>
    <t>Flush doors with wooden door frames</t>
  </si>
  <si>
    <t>Glazed partition doors</t>
  </si>
  <si>
    <t>M.S. rolling shutters</t>
  </si>
  <si>
    <t>Partition doors</t>
  </si>
  <si>
    <t>Syntex doors</t>
  </si>
  <si>
    <t>Work not yet started</t>
  </si>
  <si>
    <t>Glazed panaling</t>
  </si>
  <si>
    <t>M.S. ventilators</t>
  </si>
  <si>
    <t>Powder coated aluminum sliding windows with M.S. grills</t>
  </si>
  <si>
    <t>Ceramic tiles</t>
  </si>
  <si>
    <t>Granite</t>
  </si>
  <si>
    <t>Kota</t>
  </si>
  <si>
    <t>M.M. tiles</t>
  </si>
  <si>
    <t>Polished Kota</t>
  </si>
  <si>
    <t>Spartex</t>
  </si>
  <si>
    <t>Tandur</t>
  </si>
  <si>
    <t>Tremix</t>
  </si>
  <si>
    <t>Vitrified tiles</t>
  </si>
  <si>
    <t>Distemper Paint</t>
  </si>
  <si>
    <t>Luster Paint</t>
  </si>
  <si>
    <t>Oil paint</t>
  </si>
  <si>
    <t>Cement Paint</t>
  </si>
  <si>
    <t>Concealed</t>
  </si>
  <si>
    <t>P.V.C. Conduite</t>
  </si>
  <si>
    <t>Wooden Battend Wires</t>
  </si>
  <si>
    <t>Open</t>
  </si>
  <si>
    <t>Kaddappa</t>
  </si>
  <si>
    <t>Cement</t>
  </si>
  <si>
    <t>Koba</t>
  </si>
  <si>
    <t>Shahabad</t>
  </si>
  <si>
    <t xml:space="preserve">Current Market Rate Range (Rs) per SqFt :  </t>
  </si>
  <si>
    <t>From(Rs)</t>
  </si>
  <si>
    <t>Project Name</t>
  </si>
  <si>
    <t>ProjectName</t>
  </si>
  <si>
    <t xml:space="preserve"> To (Rs)</t>
  </si>
  <si>
    <t>Name of person met at site</t>
  </si>
  <si>
    <t>Contact no of person met at site</t>
  </si>
  <si>
    <t>Site Visit By</t>
  </si>
  <si>
    <t>Ankush Darane</t>
  </si>
  <si>
    <t>M.S. glazed windows</t>
  </si>
  <si>
    <t xml:space="preserve"> </t>
  </si>
  <si>
    <t>Terrace</t>
  </si>
  <si>
    <t>Passage</t>
  </si>
  <si>
    <t>Overall Applicants flat complete(%</t>
  </si>
  <si>
    <t>Amol Gavit</t>
  </si>
  <si>
    <t>Kitchen / Dinning</t>
  </si>
  <si>
    <t>Living</t>
  </si>
  <si>
    <t>Dinning</t>
  </si>
  <si>
    <t>Entrance Lobby</t>
  </si>
  <si>
    <t>Description</t>
  </si>
  <si>
    <t>Lenth</t>
  </si>
  <si>
    <t>Breath</t>
  </si>
  <si>
    <t>Area</t>
  </si>
  <si>
    <t>Feet</t>
  </si>
  <si>
    <t>Sft.</t>
  </si>
  <si>
    <t>Store</t>
  </si>
  <si>
    <t>Pooja</t>
  </si>
  <si>
    <t>Servant Room</t>
  </si>
  <si>
    <t>Total Carpet area</t>
  </si>
  <si>
    <t>Loading</t>
  </si>
  <si>
    <t>Total Built up area</t>
  </si>
  <si>
    <t xml:space="preserve">Site Visit </t>
  </si>
  <si>
    <t>Dipesh Pawar</t>
  </si>
  <si>
    <t>Pavan Lande</t>
  </si>
  <si>
    <t>Pavan Vasunde</t>
  </si>
  <si>
    <t>Sumit Sule</t>
  </si>
  <si>
    <t>Harshad Pangare</t>
  </si>
  <si>
    <t>Deepak Thakre</t>
  </si>
  <si>
    <t xml:space="preserve">Pune </t>
  </si>
  <si>
    <t xml:space="preserve">Open Space </t>
  </si>
  <si>
    <t xml:space="preserve">Refer Remark </t>
  </si>
  <si>
    <t xml:space="preserve">Suryoday Small Finance Bank </t>
  </si>
  <si>
    <t>Wing No. A</t>
  </si>
  <si>
    <t xml:space="preserve">Hadapsar </t>
  </si>
  <si>
    <t xml:space="preserve">Ground </t>
  </si>
  <si>
    <t>Mr.Sunil Mahadev Naik</t>
  </si>
  <si>
    <t xml:space="preserve">Third Floor </t>
  </si>
  <si>
    <t>Details of Construction Stage of building</t>
  </si>
  <si>
    <t>RCC Frame work</t>
  </si>
  <si>
    <t>Brick work</t>
  </si>
  <si>
    <t>Flooring work</t>
  </si>
  <si>
    <t>Chequered Tiles</t>
  </si>
  <si>
    <t>Akshay Pawar</t>
  </si>
  <si>
    <t>Suraj Jadhav</t>
  </si>
  <si>
    <t>P. Raj</t>
  </si>
  <si>
    <t>Shailesh Khanekar</t>
  </si>
  <si>
    <t>Bedroom</t>
  </si>
  <si>
    <t>Dry Balcony</t>
  </si>
  <si>
    <t>Master Bedroom</t>
  </si>
  <si>
    <t>Balcony</t>
  </si>
  <si>
    <t>Top Terrace</t>
  </si>
  <si>
    <t>Loft</t>
  </si>
  <si>
    <t>Mezzanine</t>
  </si>
  <si>
    <t>Shop</t>
  </si>
  <si>
    <t>Office</t>
  </si>
  <si>
    <t>Height (Shop)</t>
  </si>
  <si>
    <t>Height (Mezzanine / Loft)</t>
  </si>
  <si>
    <t>Height (Office)</t>
  </si>
  <si>
    <t>Shed</t>
  </si>
  <si>
    <t>Shed (Height)</t>
  </si>
  <si>
    <t>Nos. of flats on each floor</t>
  </si>
  <si>
    <t>Mr. Naik (Owner/Tenant)</t>
  </si>
  <si>
    <t>Occupancy Details</t>
  </si>
  <si>
    <t>Occupied by Tenant (Mr. Sunil Naik)</t>
  </si>
  <si>
    <t>Documents Required to be collected at site</t>
  </si>
  <si>
    <t>Index II / Agreement</t>
  </si>
  <si>
    <t>Available</t>
  </si>
  <si>
    <t>Not Available</t>
  </si>
  <si>
    <t>For Flat / Office / Shop</t>
  </si>
  <si>
    <t>Sanction Plan showing Applicant's Flat/Office/Shop</t>
  </si>
  <si>
    <t>Occupancy Certificate showing Applicant's Flat/Office/Shop</t>
  </si>
  <si>
    <t>Tax Receipt (Latest) (Compulsory)</t>
  </si>
  <si>
    <t>Industrial Plot with Shed</t>
  </si>
  <si>
    <t>Occupancy Certificate if building is completed.</t>
  </si>
  <si>
    <t>Sanction Plan / Commencement Certificate</t>
  </si>
  <si>
    <t>NA Order (Plots other than MIDC)</t>
  </si>
  <si>
    <t>Index II / Agreement / Lease Deed</t>
  </si>
  <si>
    <t>7/12 Extract or Property Card (Plots other than MIDC)</t>
  </si>
  <si>
    <t>Agriculture Land</t>
  </si>
  <si>
    <t>7/12 Extract</t>
  </si>
  <si>
    <t>Village form 8A</t>
  </si>
  <si>
    <t>Tax Receipt (Form No. 8)</t>
  </si>
  <si>
    <t>Flat No. A- 408</t>
  </si>
  <si>
    <t>Near Season Mall, Off Pune Nagar Road, in Hadapsar area.</t>
  </si>
  <si>
    <t>S. No. 28, Hissa No. 5</t>
  </si>
  <si>
    <t>Binawat Township</t>
  </si>
  <si>
    <t>Adjoining Property</t>
  </si>
  <si>
    <t>Lobby / Flat No. A-410</t>
  </si>
  <si>
    <t xml:space="preserve">Staircase / Duct </t>
  </si>
  <si>
    <t>No flooring</t>
  </si>
  <si>
    <t>Garden, Club House, etc.</t>
  </si>
  <si>
    <t>Is lift is in working condition?</t>
  </si>
  <si>
    <t>Is construction work is ongoing at site</t>
  </si>
  <si>
    <t>Completed</t>
  </si>
  <si>
    <t>Stage (Nos. of floors / slabs)</t>
  </si>
  <si>
    <t xml:space="preserve">LIC Housing Finance </t>
  </si>
  <si>
    <t>Mrs. Nilima Shirike</t>
  </si>
  <si>
    <t>Mr. Shirke, Owner</t>
  </si>
  <si>
    <t>Flat No. C- 408</t>
  </si>
  <si>
    <t>Flat No. C- 302</t>
  </si>
  <si>
    <t>Wing No. C</t>
  </si>
  <si>
    <t>Swaraj</t>
  </si>
  <si>
    <t>Donje</t>
  </si>
  <si>
    <t>Near Donje Phata, Adjacent to Panshet Road in Donje area.</t>
  </si>
  <si>
    <t>HDFC Bank Credila</t>
  </si>
  <si>
    <t>Ms. Shamika Mahendra Patil</t>
  </si>
  <si>
    <t>Mr. Mahendra Patil, Father</t>
  </si>
  <si>
    <t>Flat No. B- 201</t>
  </si>
  <si>
    <t xml:space="preserve">Second Floor </t>
  </si>
  <si>
    <t>Wing No. B</t>
  </si>
  <si>
    <t>Pancham, Nanded City</t>
  </si>
  <si>
    <t>Nanded</t>
  </si>
  <si>
    <t>In Nanded City in Nanded area.</t>
  </si>
  <si>
    <t>Flat No. B- 2001</t>
  </si>
  <si>
    <t xml:space="preserve">Twenty Floor </t>
  </si>
  <si>
    <t>Basement + Ground</t>
  </si>
  <si>
    <t>Duct / Flat No. 2002</t>
  </si>
  <si>
    <t>Mr. Mahendra Patil, Owner</t>
  </si>
  <si>
    <t>Passage / Flat No. 2008</t>
  </si>
  <si>
    <t>Road</t>
  </si>
  <si>
    <t>Staircase</t>
  </si>
  <si>
    <t>Sumit</t>
  </si>
  <si>
    <t>Occupied Owner</t>
  </si>
  <si>
    <t>5/19/2022</t>
  </si>
  <si>
    <t>IDBI Bank</t>
  </si>
  <si>
    <t>Mr. Narayan Dagale</t>
  </si>
  <si>
    <t>Mr. Dagale, Applicant</t>
  </si>
  <si>
    <t>Flat No. C- 25</t>
  </si>
  <si>
    <t>Pawan Palace, Vimal Prabh Society</t>
  </si>
  <si>
    <t>Dhayari</t>
  </si>
  <si>
    <t>Ground / Parking</t>
  </si>
  <si>
    <t>Near Hotel Damini / Tarangan Society in Raikar Nagar in Lane No. A-18 in Dhayari area.</t>
  </si>
  <si>
    <t>One attached balcony</t>
  </si>
  <si>
    <t>Wing B</t>
  </si>
  <si>
    <t>Flat No. 26</t>
  </si>
  <si>
    <t>Passage / Staircase</t>
  </si>
  <si>
    <t>Open Space</t>
  </si>
  <si>
    <t>Sale Cost 14.40</t>
  </si>
  <si>
    <t>Occupied  - Rented Mr. Godbole, Rs. 5500/-</t>
  </si>
  <si>
    <t>Axis Bank</t>
  </si>
  <si>
    <t>Mrs. Asha Dhamale</t>
  </si>
  <si>
    <t>Mr. Dhamale, Owner</t>
  </si>
  <si>
    <t>Flat No. C &amp; D - 408</t>
  </si>
  <si>
    <t xml:space="preserve">Fourth Floor </t>
  </si>
  <si>
    <t>Wing No. C &amp; D</t>
  </si>
  <si>
    <t>Kutumb</t>
  </si>
  <si>
    <t>Ambegaon Budruk</t>
  </si>
  <si>
    <t>2 Parking</t>
  </si>
  <si>
    <t>Near Jidnyasa Society / Chintamni Dnyanpeeth in Jijau Nagar in Ambegaon Pathar in Ambegaon Budruk area.</t>
  </si>
  <si>
    <t>Society Road</t>
  </si>
  <si>
    <t>Flat No. 407</t>
  </si>
  <si>
    <t>Garden, Gym, Hall</t>
  </si>
  <si>
    <t>Occupied  - Owner Occupied</t>
  </si>
  <si>
    <t>Mr. Sambhaji Mangade</t>
  </si>
  <si>
    <t>Mr. Sanket, Sales</t>
  </si>
  <si>
    <t>Villa No. 8</t>
  </si>
  <si>
    <t xml:space="preserve">Ground + One Floor </t>
  </si>
  <si>
    <t>Type B</t>
  </si>
  <si>
    <t>Amit Bloomfield</t>
  </si>
  <si>
    <t>Ground</t>
  </si>
  <si>
    <t>In Amit Bloomfield Society</t>
  </si>
  <si>
    <t>In Amit Bloomfield Society in Ambegaon Budruk area.</t>
  </si>
  <si>
    <t>Villa No. 9</t>
  </si>
  <si>
    <t>Villa No. 7</t>
  </si>
  <si>
    <t>Villa No.11</t>
  </si>
  <si>
    <t>Internal Road / Villa No. 5</t>
  </si>
  <si>
    <t>Overall</t>
  </si>
  <si>
    <t>Occupied  - Under Construction</t>
  </si>
  <si>
    <t>Ground Floor - Living + Kitchen + One Bedroom, one attached toilet, one servant room &amp; one attached toilet.</t>
  </si>
  <si>
    <t>Ground Floor - Living + Kitchen + One Bedroom, one attached toilet, one servant room &amp; one attached toilet. Second Floor - Three Bedroom, Three attached toilet, one attached terrace, &amp; Top Terrace.</t>
  </si>
  <si>
    <t>Mr. Nandu Tawade</t>
  </si>
  <si>
    <t>Mr. Nandu, Owner</t>
  </si>
  <si>
    <t>Flat No. 401</t>
  </si>
  <si>
    <t>Dream Villa</t>
  </si>
  <si>
    <t>Near More Bunglow / Hotel Murali in Lane No. B-23 in Dhayari area.</t>
  </si>
  <si>
    <t>One attached balcony, Side la open terrace covered kela aahe.</t>
  </si>
  <si>
    <t>Open Plot</t>
  </si>
  <si>
    <t>Durvankur Bunglow</t>
  </si>
  <si>
    <t>Road / Diptej Building</t>
  </si>
  <si>
    <t>Occupied  - Owner occupied</t>
  </si>
  <si>
    <t>Flat Chya Samorcha open terrace covered kela aahe.</t>
  </si>
  <si>
    <t>5/21/2022</t>
  </si>
  <si>
    <t>Mr. Prakhar Khardekar</t>
  </si>
  <si>
    <t>Mr. Prakhar Khardekar, Rented</t>
  </si>
  <si>
    <t>Flat No. 106</t>
  </si>
  <si>
    <t xml:space="preserve">First Floor </t>
  </si>
  <si>
    <t>Wing D-2</t>
  </si>
  <si>
    <t>Urbangram</t>
  </si>
  <si>
    <t>Kirkatwadi</t>
  </si>
  <si>
    <t>Near Kirkatwadi Maruti Mandir in Nana Nagar in Kirkatwadi area.</t>
  </si>
  <si>
    <t>Flat No. 101</t>
  </si>
  <si>
    <t>Passage / Flat No. 105</t>
  </si>
  <si>
    <t>Staircase / Passage</t>
  </si>
  <si>
    <t>Sale Cost - 34.50</t>
  </si>
  <si>
    <t>Occupied  - Rented Mr. Prakhar Khardekar, Rs. 7000/-</t>
  </si>
  <si>
    <t>Suryaday Bank</t>
  </si>
  <si>
    <t>Mr. Onkar Kharate</t>
  </si>
  <si>
    <t>Mr. Sathe, Rented</t>
  </si>
  <si>
    <t>Flat No. 202</t>
  </si>
  <si>
    <t>Sai Rudra Avenue</t>
  </si>
  <si>
    <t>Near Dhayari Bridge, Opposite to Trimurti Hospital in Hotel Shivar Lane in Dhayari area.</t>
  </si>
  <si>
    <t>Flat No. 201</t>
  </si>
  <si>
    <t>Plan Not Available</t>
  </si>
  <si>
    <t>Occupied  - Rented Mr. Sathe, Rs. 8500/-</t>
  </si>
  <si>
    <t>5/25/2022</t>
  </si>
  <si>
    <t>Punjab National Bank</t>
  </si>
  <si>
    <t>Mr. Shashikant Gawali</t>
  </si>
  <si>
    <t>Mr. Dhananjay, Engineer</t>
  </si>
  <si>
    <t>Flat No. 206</t>
  </si>
  <si>
    <t>Devraj Nisarg</t>
  </si>
  <si>
    <t>Near Aapal Ghar Society in Kirkatwadi area.</t>
  </si>
  <si>
    <t>Passage / Flat No. 201</t>
  </si>
  <si>
    <t>Wing A</t>
  </si>
  <si>
    <t>Flat No. 205</t>
  </si>
  <si>
    <t>2 Mntys</t>
  </si>
  <si>
    <t>2 Mnths</t>
  </si>
  <si>
    <t>1 Work Progress</t>
  </si>
  <si>
    <t>Occupied  - Vacant</t>
  </si>
  <si>
    <t>6, Total 24 Flat</t>
  </si>
  <si>
    <t>5/26/2022</t>
  </si>
  <si>
    <t>Mr. Sidhesh Vishnu Joglekar</t>
  </si>
  <si>
    <t>Mr. Joglekar, Owner</t>
  </si>
  <si>
    <t>Flat No. 1001</t>
  </si>
  <si>
    <t xml:space="preserve">Tenth Floor </t>
  </si>
  <si>
    <t>Wing I</t>
  </si>
  <si>
    <t>Satang, Nanded City</t>
  </si>
  <si>
    <t xml:space="preserve">In Nanded City in Nanded area </t>
  </si>
  <si>
    <t>Passage / Lift</t>
  </si>
  <si>
    <t>Flat No. 1002</t>
  </si>
  <si>
    <t>Garden, Club House</t>
  </si>
  <si>
    <t>Sarang, Nanded City</t>
  </si>
  <si>
    <t>Rented Mr. Raskar, Rs. 12700/-</t>
  </si>
  <si>
    <t>Occupied  - Rented</t>
  </si>
  <si>
    <t>Mr. Mohit Sameer Bagade</t>
  </si>
  <si>
    <t>Mr. Bagade, Owner</t>
  </si>
  <si>
    <t>Wing C</t>
  </si>
  <si>
    <t>Rahi Complex</t>
  </si>
  <si>
    <t>Narhe</t>
  </si>
  <si>
    <t>Near Bhairavnath Bhel in Narhe area.</t>
  </si>
  <si>
    <t>Passage / Duct</t>
  </si>
  <si>
    <t>Flat No. 203</t>
  </si>
  <si>
    <t>Mr. Poman, Rented</t>
  </si>
  <si>
    <t>Rented Mr. Poman, Rs. 8000/-</t>
  </si>
  <si>
    <t>5/28/2022</t>
  </si>
  <si>
    <t>Mr. Prathmesh Wali</t>
  </si>
  <si>
    <t>Mr. Prathmesh Wali, Students</t>
  </si>
  <si>
    <t>Flat No. A-4</t>
  </si>
  <si>
    <t>Wing A, Vishwadharam</t>
  </si>
  <si>
    <t>Tirupati Nagar</t>
  </si>
  <si>
    <t>Warje</t>
  </si>
  <si>
    <t>Near Universal Company / Ambedkar Circle</t>
  </si>
  <si>
    <t>Near Universal Company / Ambedkar Circle in Warje area.</t>
  </si>
  <si>
    <t>Passage / Flat No. A-3</t>
  </si>
  <si>
    <t>Society Open Space</t>
  </si>
  <si>
    <t>Lift / Flat No. A-1</t>
  </si>
  <si>
    <t>Garden, Club House, Gym</t>
  </si>
  <si>
    <t>5/30/2022</t>
  </si>
  <si>
    <t>Mr. Ganesh Dabade</t>
  </si>
  <si>
    <t>Mr. Ganesh Dabade, Owner</t>
  </si>
  <si>
    <t>Mr. Ganesh Dabade, Applicant</t>
  </si>
  <si>
    <t>Flat No. B-3</t>
  </si>
  <si>
    <t>Bhumi Elegances</t>
  </si>
  <si>
    <t>Bhumi Elegance</t>
  </si>
  <si>
    <t>Near Tulja Bhavani Mata Mandir / Siddhi Lawns, Off Abhinav College Road in Narhe area.</t>
  </si>
  <si>
    <t>Society Open Spaces</t>
  </si>
  <si>
    <t xml:space="preserve">Passage </t>
  </si>
  <si>
    <t>Flat No. B-4</t>
  </si>
  <si>
    <t>Sale Cost - 29</t>
  </si>
  <si>
    <t>Mr. Pravin R. Shinde</t>
  </si>
  <si>
    <t>Mr. Pravin Shinde, Owner</t>
  </si>
  <si>
    <t>Flat No. C-603</t>
  </si>
  <si>
    <t xml:space="preserve">Sixth Floor </t>
  </si>
  <si>
    <t>Shriniwas Greenland County</t>
  </si>
  <si>
    <t>Near Narhe Police Chowki in Narhe area.</t>
  </si>
  <si>
    <t>Passage / Flat No. 60</t>
  </si>
  <si>
    <t>Passage / Flat No. 602</t>
  </si>
  <si>
    <t>Wing D</t>
  </si>
  <si>
    <t>Mr. Anand Mone</t>
  </si>
  <si>
    <t>Mr. Mone, Owner</t>
  </si>
  <si>
    <t>Flat No. C-305 &amp; 306</t>
  </si>
  <si>
    <t>Open Space / Wing A</t>
  </si>
  <si>
    <t>Two Flats internally Connected</t>
  </si>
  <si>
    <t>Samapada Bank, Dhayari Branch</t>
  </si>
  <si>
    <t>Mr. Sumedh Gadre</t>
  </si>
  <si>
    <t>Mr. Gadre, Owner</t>
  </si>
  <si>
    <t>Flat No. 2</t>
  </si>
  <si>
    <t xml:space="preserve">Ground Floor </t>
  </si>
  <si>
    <t>Wing A-3</t>
  </si>
  <si>
    <t>Shriram Garden</t>
  </si>
  <si>
    <t>Katraj</t>
  </si>
  <si>
    <t>Opposite to Ichhapurti Ganesh Mandir / Onkar Swaroop Society in Katraj area.</t>
  </si>
  <si>
    <t>Parking / Wing A-4</t>
  </si>
  <si>
    <t>Parking / Wing A-2</t>
  </si>
  <si>
    <t>Ms. Sakshi Vishwas Chavan</t>
  </si>
  <si>
    <t>Mrs. Chavan, Mother</t>
  </si>
  <si>
    <t>Sai Avishkar</t>
  </si>
  <si>
    <t>Near DSK Vishwa Main Gate in Dhayari area.</t>
  </si>
  <si>
    <t>Open Space / Wing F</t>
  </si>
  <si>
    <t>Passage / Parking</t>
  </si>
  <si>
    <t>Flat No. D-105</t>
  </si>
  <si>
    <t xml:space="preserve">IDBI Bank </t>
  </si>
  <si>
    <t>Mr. Iranna Mangrule</t>
  </si>
  <si>
    <t>Mr. Iranna Mangrule, Owner</t>
  </si>
  <si>
    <t>Flat No. 406</t>
  </si>
  <si>
    <t>Building D, Wing A</t>
  </si>
  <si>
    <t>Majestic Vanice</t>
  </si>
  <si>
    <t>Near Nalanda Highschool in Dhayari area.</t>
  </si>
  <si>
    <t>Passage / Flat No. 405</t>
  </si>
  <si>
    <t>Open Space / Nalanda Highschool</t>
  </si>
  <si>
    <t>Flat No. D-407</t>
  </si>
  <si>
    <t>3 Months</t>
  </si>
  <si>
    <t>Mr. Shubham Wagh</t>
  </si>
  <si>
    <t xml:space="preserve">Mr. </t>
  </si>
  <si>
    <t>Mr. Chavan, Rented</t>
  </si>
  <si>
    <t>Flat No. 13</t>
  </si>
  <si>
    <t>Building B-3</t>
  </si>
  <si>
    <t>Surya Ganga Society</t>
  </si>
  <si>
    <t>Near Kal Bhairavnath Mandir in Dhayari area.</t>
  </si>
  <si>
    <t>Passage / Open Space</t>
  </si>
  <si>
    <t>Flat No. 14</t>
  </si>
  <si>
    <t>Duct / Flat</t>
  </si>
  <si>
    <t>Rented Mr. Chavan, Rs. 7500/-</t>
  </si>
  <si>
    <t>Supriya Suresh Nalawade</t>
  </si>
  <si>
    <t>Ms. Supriya Suresh Nalawade</t>
  </si>
  <si>
    <t>Mr. Mahajan, Rented</t>
  </si>
  <si>
    <t>Flat No. 4</t>
  </si>
  <si>
    <t xml:space="preserve">Stilt Floor </t>
  </si>
  <si>
    <t>Building No. 5</t>
  </si>
  <si>
    <t>Runwal Meadows Co.operative Housing Society</t>
  </si>
  <si>
    <t xml:space="preserve">Warje </t>
  </si>
  <si>
    <t>Parking + Stilt</t>
  </si>
  <si>
    <t>Near RMD - Singhgad Institute in Warje area.</t>
  </si>
  <si>
    <t>Rented Mr. Mahajan, Rs. 9500/-</t>
  </si>
  <si>
    <t xml:space="preserve">Garden, Club House, </t>
  </si>
  <si>
    <t>Open Ground</t>
  </si>
  <si>
    <t>Flat No. 3</t>
  </si>
  <si>
    <t>Open Space / Building No. 6</t>
  </si>
  <si>
    <t>6/13/2022</t>
  </si>
  <si>
    <t>Mr. Ishan Tharwal</t>
  </si>
  <si>
    <t>Mr. Tharwal, Father</t>
  </si>
  <si>
    <t>Building No. B</t>
  </si>
  <si>
    <t>Wing - B</t>
  </si>
  <si>
    <t>Kiran Co.operative Housing Society</t>
  </si>
  <si>
    <t>Wadgaon Budruk</t>
  </si>
  <si>
    <t xml:space="preserve">Parking </t>
  </si>
  <si>
    <t xml:space="preserve">Ground / Parking </t>
  </si>
  <si>
    <t>Near Trimurti Hospital in Wadgaon Budruk area.</t>
  </si>
  <si>
    <t>Adjoining Building</t>
  </si>
  <si>
    <t>no</t>
  </si>
  <si>
    <t>9m3</t>
  </si>
  <si>
    <t>6/14/2022</t>
  </si>
  <si>
    <t>Mr Sandip Kenjale</t>
  </si>
  <si>
    <t>Mr. Kenjale, Owner</t>
  </si>
  <si>
    <t>Shrinath Complex</t>
  </si>
  <si>
    <t>Saswad</t>
  </si>
  <si>
    <t>Near Jaydeep Mangal Karyalay in Trishul Society in Saswad area.</t>
  </si>
  <si>
    <t>Flat No. 12</t>
  </si>
  <si>
    <t>6/15/2022</t>
  </si>
  <si>
    <t>Mr. Prasheel Rawal</t>
  </si>
  <si>
    <t>Mr. Rawal, Father</t>
  </si>
  <si>
    <t>Shree Datta Niwas</t>
  </si>
  <si>
    <t>Near Apurva Medical / Santosh Hall in Wadgaon Budruk area.</t>
  </si>
  <si>
    <t>Gurudatta Apartment.</t>
  </si>
  <si>
    <t>Gurudatta Apartment</t>
  </si>
  <si>
    <t>Sun City Road</t>
  </si>
  <si>
    <t>6/20/2022</t>
  </si>
  <si>
    <t>Aditya Birla Housing Finance Litd</t>
  </si>
  <si>
    <t>M/s. Gokhale Landmarks Llp</t>
  </si>
  <si>
    <t>Mr. Kukade, Engineer</t>
  </si>
  <si>
    <t>Flat No. 60</t>
  </si>
  <si>
    <t>Krushnakunj</t>
  </si>
  <si>
    <t>Gultekadi</t>
  </si>
  <si>
    <t>Near Laxmi Narayan Theater in Mukund Nagar in Gultekadi area.</t>
  </si>
  <si>
    <t>Flat No. 602</t>
  </si>
  <si>
    <t>Flat No. 601</t>
  </si>
  <si>
    <t>City Bank</t>
  </si>
  <si>
    <t> Ganga Gitanjali Chs</t>
  </si>
  <si>
    <t>Mr. Sachin Rathod</t>
  </si>
  <si>
    <t>Mr. Rathod, Owner</t>
  </si>
  <si>
    <t>Flat No. 204</t>
  </si>
  <si>
    <t>Ganga Geetanjali</t>
  </si>
  <si>
    <t>Near Suyug Center in Maharshi Nagar in Gultekadi area.</t>
  </si>
  <si>
    <t>Lali Residency</t>
  </si>
  <si>
    <t>Mr. Suresh Gore</t>
  </si>
  <si>
    <t>Mr. Gorhe, Owner</t>
  </si>
  <si>
    <t>Janranjani A</t>
  </si>
  <si>
    <t>Janranjani A, Nanded City</t>
  </si>
  <si>
    <t xml:space="preserve">Groynd / Parking </t>
  </si>
  <si>
    <t>Passage / Flat No. 210</t>
  </si>
  <si>
    <t>Garden, Club House,</t>
  </si>
  <si>
    <t>6/23/2022</t>
  </si>
  <si>
    <t>Kalyan Janata Sahakari Bank, Karve Nagar</t>
  </si>
  <si>
    <t>Mr. Narendra Shirsat</t>
  </si>
  <si>
    <t>Mrs. Chhaya, Wife</t>
  </si>
  <si>
    <t>Flat No. 304</t>
  </si>
  <si>
    <t>Shree Associates</t>
  </si>
  <si>
    <t>Shivane</t>
  </si>
  <si>
    <t>Near More Petroleum, Opposite to Fedral Bank, Above to Bank Of India in Shivane area.</t>
  </si>
  <si>
    <t>NDA</t>
  </si>
  <si>
    <t>NDA Road</t>
  </si>
  <si>
    <t>Passage / Flat No. 303</t>
  </si>
  <si>
    <t>Flat No. 30</t>
  </si>
  <si>
    <t>Flat No. 303</t>
  </si>
  <si>
    <t>Flat No. 305</t>
  </si>
  <si>
    <t>Kalyan Janata Sahakari Bank, Chinchwad</t>
  </si>
  <si>
    <t xml:space="preserve">Rented Mr. Khairnar, Rs. 5000/-, </t>
  </si>
  <si>
    <t>Mr. Harshwardhan Samdani</t>
  </si>
  <si>
    <t>Mr. Harshwardhan Samdani, Owner</t>
  </si>
  <si>
    <t>Wing B-2</t>
  </si>
  <si>
    <t>Tejolay</t>
  </si>
  <si>
    <t xml:space="preserve">Near </t>
  </si>
  <si>
    <t xml:space="preserve">Stilt Sixth Floor </t>
  </si>
  <si>
    <t>Near Cipla Foundation in Warje area.</t>
  </si>
  <si>
    <t>Building B-1</t>
  </si>
  <si>
    <t>6/24/2022</t>
  </si>
  <si>
    <t>Shashank Raj Kumar Singh</t>
  </si>
  <si>
    <t>Mr. Shashank Raj Kumar Singh</t>
  </si>
  <si>
    <t>Mr. Shashank Raj Kumar Singh, Students</t>
  </si>
  <si>
    <t>Flat No. 02</t>
  </si>
  <si>
    <t>Flat No. 102</t>
  </si>
  <si>
    <t xml:space="preserve">Stilt First Floor </t>
  </si>
  <si>
    <t>Siddhi Terrace</t>
  </si>
  <si>
    <t>Dhankawadi</t>
  </si>
  <si>
    <t>Opposite to Ellora Palace in Dhankawadi area.</t>
  </si>
  <si>
    <t>Passage / Flat No. 103</t>
  </si>
  <si>
    <t>New Nurses Town Society</t>
  </si>
  <si>
    <t>18.466073,73.857569</t>
  </si>
  <si>
    <t>6/25/2022</t>
  </si>
  <si>
    <t>Aadani Finance</t>
  </si>
  <si>
    <t>Mr. Rabhadevi Rampalsing Kushwaha</t>
  </si>
  <si>
    <t>Mr. Kushwaha, Applicant</t>
  </si>
  <si>
    <t>Flat No. 403</t>
  </si>
  <si>
    <t xml:space="preserve"> Floor </t>
  </si>
  <si>
    <t>Samarth Aangan</t>
  </si>
  <si>
    <t>o</t>
  </si>
  <si>
    <t>Mr. Ajay Mudgal, Builder Person</t>
  </si>
  <si>
    <t>Opposite to CWPRS Gate in Kolhewadi in Lane No. 4 in Kirkatwadi area.</t>
  </si>
  <si>
    <t>Flat No. 402.</t>
  </si>
  <si>
    <t>Flat No. 402</t>
  </si>
  <si>
    <t>Flat No. 404</t>
  </si>
  <si>
    <t>1 Band aahe.</t>
  </si>
  <si>
    <t>6/28/2022</t>
  </si>
  <si>
    <t>Mr. Rushikesh Labhshetwar </t>
  </si>
  <si>
    <t>Mr. Rushikesh Labhshetwar, Owner</t>
  </si>
  <si>
    <t>Flat No. 805</t>
  </si>
  <si>
    <t>Eighth Floor</t>
  </si>
  <si>
    <t>Ganga Ishanya</t>
  </si>
  <si>
    <t>3Parking + Ground</t>
  </si>
  <si>
    <t>Near Shankar Maharaj Math in Dhankawadi area.</t>
  </si>
  <si>
    <t>Garden / Nala</t>
  </si>
  <si>
    <t>Passage / Flat No. 804</t>
  </si>
  <si>
    <t>Flat No. 801</t>
  </si>
  <si>
    <t>Mr. Mehek Bhadra</t>
  </si>
  <si>
    <t>Mr. Bhadra, Father</t>
  </si>
  <si>
    <t>Flat No. 210</t>
  </si>
  <si>
    <t>Second Floor</t>
  </si>
  <si>
    <t>Third Floor</t>
  </si>
  <si>
    <t xml:space="preserve">Shravasti Apartment </t>
  </si>
  <si>
    <t>Near Kilbill School / Bhimale Garden / Chintamani Ganesh Mandir in Salisbury Park in Gultekadi area.</t>
  </si>
  <si>
    <t>One store room, one attached balcony.</t>
  </si>
  <si>
    <t>Passage / Flat No. 209</t>
  </si>
  <si>
    <t>Flat No. 211</t>
  </si>
  <si>
    <t>Wing 1</t>
  </si>
  <si>
    <t>Ms. Mehek Bhadra</t>
  </si>
  <si>
    <t>6/29/2022</t>
  </si>
  <si>
    <t>Mr. Harsh Waichal</t>
  </si>
  <si>
    <t>Mr. Dhanani, Rented</t>
  </si>
  <si>
    <t>Flat No. 10</t>
  </si>
  <si>
    <t>Wing G</t>
  </si>
  <si>
    <t>Kumar Park View</t>
  </si>
  <si>
    <t>Bibvewadi</t>
  </si>
  <si>
    <t>Near Suryaprabha Society, Off Bibvewadi - Kondhwa Road in Bibvewadi area.</t>
  </si>
  <si>
    <t>Flat No. 9</t>
  </si>
  <si>
    <t>Wing F</t>
  </si>
  <si>
    <t>Rented Mr. Dhanani, Rs. 14000/-</t>
  </si>
  <si>
    <t>Mr. Niraj Kulkarni</t>
  </si>
  <si>
    <t>Mr. Kulkarni, Students</t>
  </si>
  <si>
    <t>Flat No. 7</t>
  </si>
  <si>
    <t>First Floor</t>
  </si>
  <si>
    <t>Wing A-2</t>
  </si>
  <si>
    <t>Sundarvan Residency</t>
  </si>
  <si>
    <t>Near Wadekar Nursing Home /  Hotel Bramha, Opposite to Shivsagar Phase 1 in Manik Baug in Wadgaon Budruk area.</t>
  </si>
  <si>
    <t>Passage / Flat No. 8</t>
  </si>
  <si>
    <t>Gauri Villa</t>
  </si>
  <si>
    <t>Passage / Flat No. 6</t>
  </si>
  <si>
    <t>l0</t>
  </si>
  <si>
    <t>18.472932,m</t>
  </si>
  <si>
    <t>Mr. Shubham Lokhande</t>
  </si>
  <si>
    <t>Mr. Kishor, Father</t>
  </si>
  <si>
    <t>Shriniwas Co.operative Housing Society</t>
  </si>
  <si>
    <t>Near Nirmal Township in Wadgaon Budruk area.</t>
  </si>
  <si>
    <t>One Balcony &amp; One terrace enclosed aahe.</t>
  </si>
  <si>
    <t>Mr. Devashish Deshpande</t>
  </si>
  <si>
    <t>Mr. Deshpande, Father</t>
  </si>
  <si>
    <t>Sixth Floor</t>
  </si>
  <si>
    <t>Aakashdeep Co.operative Housing Society</t>
  </si>
  <si>
    <t>Opposite to Muktai Garden Mangal Karyalay in Lane No. B-29 in Dhayari area.</t>
  </si>
  <si>
    <t>2 But Enclosed</t>
  </si>
  <si>
    <t>Flat No. 603</t>
  </si>
  <si>
    <t>Mr. Aniket Bhore</t>
  </si>
  <si>
    <t>Mr. Bhore, Father</t>
  </si>
  <si>
    <t>Flat No. 903</t>
  </si>
  <si>
    <t>Ninth Floor</t>
  </si>
  <si>
    <t>Wing K</t>
  </si>
  <si>
    <t>Madhuwanti, Nanded City</t>
  </si>
  <si>
    <t>Building L</t>
  </si>
  <si>
    <t>Duct</t>
  </si>
  <si>
    <t>Mrs. Badambai Uttam Gole</t>
  </si>
  <si>
    <t>Mr. Ajit, Owner</t>
  </si>
  <si>
    <t>Ground + Three Floor</t>
  </si>
  <si>
    <t>Hotel Sawai</t>
  </si>
  <si>
    <t>Gat No. 414</t>
  </si>
  <si>
    <t>Zendewadi</t>
  </si>
  <si>
    <t xml:space="preserve">Near Dive That </t>
  </si>
  <si>
    <t>Near Dive Ghat in Zendewadi area.</t>
  </si>
  <si>
    <t>As Per plan</t>
  </si>
  <si>
    <t>Mr. Basale</t>
  </si>
  <si>
    <t>Mr. Pawar</t>
  </si>
  <si>
    <t>Mr. zende</t>
  </si>
  <si>
    <t>Plan Sanction Only Ground Floor</t>
  </si>
  <si>
    <t>Mr. Rahul Pawar</t>
  </si>
  <si>
    <t>Mr. Pawar, Owner</t>
  </si>
  <si>
    <t>Flat No. 8</t>
  </si>
  <si>
    <t>Saichatra Housing Society</t>
  </si>
  <si>
    <t>Near Jaydeep Mangal Karyalay in Saswad area.</t>
  </si>
  <si>
    <t>Mr. Dinesh Bhadale</t>
  </si>
  <si>
    <t>Mr. Bhadale, Owner</t>
  </si>
  <si>
    <t>Chaturthi Exotica</t>
  </si>
  <si>
    <t>Jaydeep Managal Karyalay</t>
  </si>
  <si>
    <t>Mr. Dinesh Bhadal</t>
  </si>
  <si>
    <t>Mr. Ganesh Thopate</t>
  </si>
  <si>
    <t>Sales</t>
  </si>
  <si>
    <t>Flat No. 306</t>
  </si>
  <si>
    <t>City Center</t>
  </si>
  <si>
    <t>Flat No. 307</t>
  </si>
  <si>
    <t>H - 22</t>
  </si>
  <si>
    <t>Kotak Bank</t>
  </si>
  <si>
    <t>M/s. F. M. Arts</t>
  </si>
  <si>
    <t>Mr. Vaibhav, Bank Person</t>
  </si>
  <si>
    <t>Kondhwa Budruk</t>
  </si>
  <si>
    <t xml:space="preserve">Godaown No. </t>
  </si>
  <si>
    <t>Ground Floor</t>
  </si>
  <si>
    <t>F. M. Arts</t>
  </si>
  <si>
    <t>S. No. 30/1/1</t>
  </si>
  <si>
    <t>Near Khadi Machine Chowk in Kondhwa Budruk area.</t>
  </si>
  <si>
    <t>Only one Godaown</t>
  </si>
  <si>
    <t>Godaown No. 3 &amp; 4</t>
  </si>
  <si>
    <t>Godown No. 2</t>
  </si>
  <si>
    <t>Mr. Bafna</t>
  </si>
  <si>
    <t>Raod</t>
  </si>
  <si>
    <t>M/s. F. M. Arts (Mr. Farukh Khan)</t>
  </si>
  <si>
    <t>Mr. Nandkishor Harikishan Attal</t>
  </si>
  <si>
    <t>Flat No. 301</t>
  </si>
  <si>
    <t>Wing E</t>
  </si>
  <si>
    <t>Marvel Ganaga Sangria</t>
  </si>
  <si>
    <t>Mohemmedwadi</t>
  </si>
  <si>
    <t>Mr. Anil Lachhmandas Mankani</t>
  </si>
  <si>
    <t>Flat No. 504</t>
  </si>
  <si>
    <t>Fifth Floor</t>
  </si>
  <si>
    <t>Blanve</t>
  </si>
  <si>
    <t>Ovho</t>
  </si>
  <si>
    <t>Undri</t>
  </si>
  <si>
    <t>Near Bishop School in Undri area.</t>
  </si>
  <si>
    <t>Flat No. 503</t>
  </si>
  <si>
    <t>TJSB Bank, Wanworie Branch</t>
  </si>
  <si>
    <t>Mr. Mukhtar  Pinjari </t>
  </si>
  <si>
    <t>Mr. Pinjari, Applicant</t>
  </si>
  <si>
    <t xml:space="preserve">Redient Hill View </t>
  </si>
  <si>
    <t xml:space="preserve">Opposite to Somaji H.P. </t>
  </si>
  <si>
    <t>Opposite to Somaji H.P. Petroleum in Kondhwa Budruk area.</t>
  </si>
  <si>
    <t>Passage / Duct / Staircase</t>
  </si>
  <si>
    <t>Society Open Space / Road</t>
  </si>
  <si>
    <t xml:space="preserve">Sale Cost </t>
  </si>
  <si>
    <t>Sale Cost , Rented Mr. Sayyed, Rs. 14000/-</t>
  </si>
  <si>
    <t>Sale Cost 48 , Rented Mr. Sayyed, Rs. 14000/-</t>
  </si>
  <si>
    <t>Sale Cost 49, Rented Mr. Sayyed, Rs. 14000/-</t>
  </si>
  <si>
    <t>Mr. Ganesh Babar</t>
  </si>
  <si>
    <t>Mr. Babar, Owner</t>
  </si>
  <si>
    <t>Silver Nest</t>
  </si>
  <si>
    <t>Near JSPM College in Narhe area.</t>
  </si>
  <si>
    <t>2/24/2023</t>
  </si>
  <si>
    <t>Janata Bank, Ambegaon Budruk</t>
  </si>
  <si>
    <t>Mr. Ramdas Khanvilkar</t>
  </si>
  <si>
    <t>Mr. Ramdas, Applicant</t>
  </si>
  <si>
    <t>Lift / Flat No. 601</t>
  </si>
  <si>
    <t>Occupied  - Rented Mr. Ramdas, Rs. 9000/-</t>
  </si>
  <si>
    <t>Bank Visitors Mr. Dhotre, Officer - 9860382498, Sale Cost 37 Lacs</t>
  </si>
  <si>
    <t>2/28/2023</t>
  </si>
  <si>
    <t>Mr.Valmik Dattatray Phadtare.</t>
  </si>
  <si>
    <t>Mr. Phadtare, Owner</t>
  </si>
  <si>
    <t>Flat No. 702</t>
  </si>
  <si>
    <t>Seventh Floor</t>
  </si>
  <si>
    <t xml:space="preserve">Wing B
</t>
  </si>
  <si>
    <t>Hamy Park</t>
  </si>
  <si>
    <t>2Parking</t>
  </si>
  <si>
    <t>Near Gokhul Nagar Bus Stop / Khandoba Mandir/ Ideal Society in Katraj area.</t>
  </si>
  <si>
    <t>Occupied  - Owner</t>
  </si>
  <si>
    <t>Refuge area</t>
  </si>
  <si>
    <t>No.</t>
  </si>
  <si>
    <t xml:space="preserve">Janata Sahakari Bank, Bajirao Road </t>
  </si>
  <si>
    <t>Mrs. Anagha Bhave</t>
  </si>
  <si>
    <t>Mr. Suhas, Brokar</t>
  </si>
  <si>
    <t>Shree Yash Apartment</t>
  </si>
  <si>
    <t>Opposite to Prathamesh Nagai, Off Sun City road in Wadgaon Budruk area.</t>
  </si>
  <si>
    <t>Road / Prathamesh Nagai</t>
  </si>
  <si>
    <t>Flat No. 15</t>
  </si>
  <si>
    <t>Sale cost 30 Lacs</t>
  </si>
  <si>
    <t>India Infoline</t>
  </si>
  <si>
    <t>Mr. Parmesh Vankatyya Mansurpalli</t>
  </si>
  <si>
    <t>Mr. Mansurpalli, Applicant</t>
  </si>
  <si>
    <t>Flat No. 20</t>
  </si>
  <si>
    <t>Wing C-2</t>
  </si>
  <si>
    <t>Gardenia Phase 2</t>
  </si>
  <si>
    <t>Wadgaon Sheri</t>
  </si>
  <si>
    <t>Gardenia Phase 1</t>
  </si>
  <si>
    <t>Near Shubham Bus Stop in Wadgaon Sheri area.</t>
  </si>
  <si>
    <t>Flat No. 19</t>
  </si>
  <si>
    <t>Society Road / Society Open Dpace</t>
  </si>
  <si>
    <t>Sale cost 37 Lacs</t>
  </si>
  <si>
    <t xml:space="preserve">Occupied  - Rented </t>
  </si>
  <si>
    <t>Occupied  - Rented Mrs. Roma, Rs. 16000/-</t>
  </si>
  <si>
    <t>Occupied  - Rented Mrs. Roma, Rs. 15000/-</t>
  </si>
  <si>
    <t>3/15/2023</t>
  </si>
  <si>
    <t xml:space="preserve">Aditya Birla Finance </t>
  </si>
  <si>
    <t>Mr. Himanshu Chandrakant Bhambhlani</t>
  </si>
  <si>
    <t>Mrs. Rozina, Brokar</t>
  </si>
  <si>
    <t>Landmark Garden</t>
  </si>
  <si>
    <t xml:space="preserve">Yerwada </t>
  </si>
  <si>
    <t>Near Ramwadi Jakat Naka in Kalyani Nagar in Yerwada area.</t>
  </si>
  <si>
    <t>Sale Cost - 1 cr. 10 lcas</t>
  </si>
  <si>
    <t>3/17/2023</t>
  </si>
  <si>
    <t>SMALL FINANCE BANK LTD</t>
  </si>
  <si>
    <t>SURYODAY SMALL FINANCE BANK LTD</t>
  </si>
  <si>
    <t>Mr. Venkatesh Kartal</t>
  </si>
  <si>
    <t>YES BANK LTD</t>
  </si>
  <si>
    <t>Mr. Sagar Varal</t>
  </si>
  <si>
    <t>Forth Floor</t>
  </si>
  <si>
    <t>Wing N</t>
  </si>
  <si>
    <t xml:space="preserve"> Jed Residency</t>
  </si>
  <si>
    <t>Wagholi</t>
  </si>
  <si>
    <t>Jed Residency</t>
  </si>
  <si>
    <t>Jadeq Residency</t>
  </si>
  <si>
    <t xml:space="preserve">Near HP Petroleum in Wagholi area. </t>
  </si>
  <si>
    <t>Building O</t>
  </si>
  <si>
    <t>Passage / Flat No. 401</t>
  </si>
  <si>
    <t>Garden, Club House, Open Gym, Swimming Pool</t>
  </si>
  <si>
    <t xml:space="preserve">plan not </t>
  </si>
  <si>
    <t xml:space="preserve">Plan not Available </t>
  </si>
  <si>
    <t>Occupied  - owner</t>
  </si>
  <si>
    <t>3/20/2023</t>
  </si>
  <si>
    <t xml:space="preserve">AU SMALL FINANCE BANK LIMITED 	</t>
  </si>
  <si>
    <t>Mr. Dipesh CTS</t>
  </si>
  <si>
    <t>Office No. 509</t>
  </si>
  <si>
    <t>__</t>
  </si>
  <si>
    <t>Nucleus Mall</t>
  </si>
  <si>
    <t>Ghorpadi</t>
  </si>
  <si>
    <t>Office No. 509, Office No. 510</t>
  </si>
  <si>
    <t>Mr. Lunkad Vegoils</t>
  </si>
  <si>
    <t>Office No. 509 &amp; Office No. 510</t>
  </si>
  <si>
    <t xml:space="preserve">Near Sadhu Vasvani Chowk / HP Petroleum in Ghorpadi area. </t>
  </si>
  <si>
    <t>Two Offices internally connected</t>
  </si>
  <si>
    <t>P1 + P2 + Ground</t>
  </si>
  <si>
    <t>passage</t>
  </si>
  <si>
    <t xml:space="preserve">No Information </t>
  </si>
  <si>
    <t>Chequered</t>
  </si>
  <si>
    <t xml:space="preserve"> Chequered Tiles</t>
  </si>
  <si>
    <t>Mr. More, Officer</t>
  </si>
  <si>
    <t>M/s. Lunkad Vegoils</t>
  </si>
  <si>
    <t>Mr. Manikandan Kalie Thevar</t>
  </si>
  <si>
    <t>Mr. thevar, applicant</t>
  </si>
  <si>
    <t>Ground + one Floor</t>
  </si>
  <si>
    <t>Dhanori</t>
  </si>
  <si>
    <t>Near Dhaneshvar school, Adjence to Munjoba Vasti Road In Dhanori Area</t>
  </si>
  <si>
    <t>Adjoining property</t>
  </si>
  <si>
    <t>Plan not Available, Ground Floor Two Shops, 1 Hall + 1 Kitchen + 1 comman toilet, 1st Floor_ 2 Hall, 2 Kitchen, 2 common toilet cell cost 60 Lakhs</t>
  </si>
  <si>
    <t>As per remarks</t>
  </si>
  <si>
    <t xml:space="preserve">Occupied  - </t>
  </si>
  <si>
    <t>Occupied  - Rented Mr., Rs. 25000/_</t>
  </si>
  <si>
    <t>Plan not Available, Ground Floor Two Shops, 1 Hall + 1 Kitchen + 1 comman toilet, 1st Floor_ 2 Hall, 2 Kitchen, 2 common toilet, sale cost 60 Lakhs</t>
  </si>
  <si>
    <t>M/S Galaxy Freight And Logistics</t>
  </si>
  <si>
    <t xml:space="preserve">TJSB Sahakari Bank LTD </t>
  </si>
  <si>
    <t>Mr. Prashant Jadhav</t>
  </si>
  <si>
    <t>Lg 16</t>
  </si>
  <si>
    <t>Lower Ground</t>
  </si>
  <si>
    <t>Ashoka Mall</t>
  </si>
  <si>
    <t xml:space="preserve"> Lower Ground + Upper Ground</t>
  </si>
  <si>
    <t xml:space="preserve">Near Ranka jewellery, Adjence to Band Garden Road In Ghorpadi Area. </t>
  </si>
  <si>
    <t>Only One Shop</t>
  </si>
  <si>
    <t>Common Toilet In Floor Primises</t>
  </si>
  <si>
    <t>Shop No. 15</t>
  </si>
  <si>
    <t>Shop No. 17</t>
  </si>
  <si>
    <t>Plan Not Available, H_8.5</t>
  </si>
  <si>
    <t>Mr. Prashant Jadhav, Owner</t>
  </si>
  <si>
    <t>TJSB Sahakari Bank LTD, Yerwads</t>
  </si>
  <si>
    <t>TJSB Sahakari Bank LTD, Yerwada</t>
  </si>
  <si>
    <t>3/21/2023</t>
  </si>
  <si>
    <t xml:space="preserve">	HDFC CREDILA FINANCIAL SERVICES LTD</t>
  </si>
  <si>
    <t>Gokul B Nair</t>
  </si>
  <si>
    <t>Mr. Gokul B Nair</t>
  </si>
  <si>
    <t>HDFC CREDILA FINANCIAL SERVICES LTD</t>
  </si>
  <si>
    <t>Mr. Gokul B Nair, Student</t>
  </si>
  <si>
    <t>Flat No. B_34</t>
  </si>
  <si>
    <t>third Floor</t>
  </si>
  <si>
    <t>B wing</t>
  </si>
  <si>
    <t>Forest Country</t>
  </si>
  <si>
    <t>kharadi</t>
  </si>
  <si>
    <t>B1 + Parkinga</t>
  </si>
  <si>
    <t>Near Eon IT Park In Kharadi Area</t>
  </si>
  <si>
    <t>club house</t>
  </si>
  <si>
    <t xml:space="preserve">passage </t>
  </si>
  <si>
    <t>C building</t>
  </si>
  <si>
    <t xml:space="preserve">Club House, Swimming Pool, Gym, Batmentain, Overall. </t>
  </si>
  <si>
    <t>HDFC Bank CREDILA FINANCIAL SERVICES LTD</t>
  </si>
  <si>
    <t>Basement + Parkinga</t>
  </si>
  <si>
    <t>Flat No. 33</t>
  </si>
  <si>
    <t>Ms. Samidha Madhav Jadhav</t>
  </si>
  <si>
    <t>Flat No. B 318</t>
  </si>
  <si>
    <t>Panama Park</t>
  </si>
  <si>
    <t>Lohegaon</t>
  </si>
  <si>
    <t>2Parkinga</t>
  </si>
  <si>
    <t>Near</t>
  </si>
  <si>
    <t xml:space="preserve">Near Swapna Sankul Society / Shree Nidhi Society, Off Porwal Road in Lohegaon area. </t>
  </si>
  <si>
    <t>Flat No. 317</t>
  </si>
  <si>
    <t>2 Month</t>
  </si>
  <si>
    <t>Club House, Garden</t>
  </si>
  <si>
    <t>Mr. Suraj Nair</t>
  </si>
  <si>
    <t>owner</t>
  </si>
  <si>
    <t>Mr. Suresh Nair</t>
  </si>
  <si>
    <t xml:space="preserve">Flat No. </t>
  </si>
  <si>
    <t>park</t>
  </si>
  <si>
    <t>Flat No. 24</t>
  </si>
  <si>
    <t>Fourth Floor</t>
  </si>
  <si>
    <t>D wing</t>
  </si>
  <si>
    <t>Vishvanath Phejval</t>
  </si>
  <si>
    <t>kalas</t>
  </si>
  <si>
    <t>Parking + 6</t>
  </si>
  <si>
    <t>Ms. Rajni Nair</t>
  </si>
  <si>
    <t>Ms. Rajni Nair, Mother</t>
  </si>
  <si>
    <t>Vishvanath Phase 1, Lokpriya Nagri</t>
  </si>
  <si>
    <t xml:space="preserve">Near R &amp; DE Office Adjence to Dhanori Road In Kalas Area. </t>
  </si>
  <si>
    <t xml:space="preserve">Society Open Space </t>
  </si>
  <si>
    <t>Flat No. 23</t>
  </si>
  <si>
    <t>3/22/2023</t>
  </si>
  <si>
    <t>GODREJ Bank HOUSING FINANCE LIMITED</t>
  </si>
  <si>
    <t>Mr. Arjun Deshmukh</t>
  </si>
  <si>
    <t>Mr. Arjun deshmukh, Rented</t>
  </si>
  <si>
    <t>Office No. 101</t>
  </si>
  <si>
    <t>Pinnacle</t>
  </si>
  <si>
    <t>Koregoan Park</t>
  </si>
  <si>
    <t>Basement + Four Floor</t>
  </si>
  <si>
    <t xml:space="preserve">Basement </t>
  </si>
  <si>
    <t xml:space="preserve">Near North main road lane number 5 a opposite two cilio showroom In Koregoan Park Area. </t>
  </si>
  <si>
    <t>Cafe</t>
  </si>
  <si>
    <t>North, Main Road</t>
  </si>
  <si>
    <t>IT Company</t>
  </si>
  <si>
    <t>Occupied  - Rented Mr. Deshmukh, Rs. 150000/-</t>
  </si>
  <si>
    <t xml:space="preserve">Basement + Ground </t>
  </si>
  <si>
    <t>Mr. Arjun deshmukh, Rented &amp; Applicant</t>
  </si>
  <si>
    <t>3/24/2023</t>
  </si>
  <si>
    <t>HDFC BANK Credila LTD</t>
  </si>
  <si>
    <t>Mr. Nihal Gaikwad</t>
  </si>
  <si>
    <t>Mr. Nitin Gaikwad, Father</t>
  </si>
  <si>
    <t>3/27/2023</t>
  </si>
  <si>
    <t>Mr. Phn Technology Private Limited</t>
  </si>
  <si>
    <t>Office No. 301 &amp; 302</t>
  </si>
  <si>
    <t>Giga Platinum</t>
  </si>
  <si>
    <t>Tower A</t>
  </si>
  <si>
    <t>Viman Nagar</t>
  </si>
  <si>
    <t>Mr. Jafar, Project Manager</t>
  </si>
  <si>
    <t>Basement + Ground + Podium</t>
  </si>
  <si>
    <t xml:space="preserve">Near Giga Space IT Park / Phoenix Mall in Viman Nagar in Lohegaon area. </t>
  </si>
  <si>
    <t>Only One office</t>
  </si>
  <si>
    <t>Office No. 302 _ 37.6*40.9, H _ 10.2</t>
  </si>
  <si>
    <t>Office No. 302 _ 37.6*40.9, H _ 10.2, E _ Tower B, W _ Passage / Lift, N _ 301, S_ Tower B</t>
  </si>
  <si>
    <t>Tower B</t>
  </si>
  <si>
    <t xml:space="preserve">Giga Space </t>
  </si>
  <si>
    <t>Office No. 302</t>
  </si>
  <si>
    <t>Office No. 301</t>
  </si>
  <si>
    <t>Mrs. Shalini Jaiswal</t>
  </si>
  <si>
    <t>Shop No. 301</t>
  </si>
  <si>
    <t>Mr. Alankar, Sales Manager</t>
  </si>
  <si>
    <t>Shop No. 225</t>
  </si>
  <si>
    <t>Brahmacorp The Collection</t>
  </si>
  <si>
    <t xml:space="preserve">Near Bramha Sun City in Wadgaon Sheri area. </t>
  </si>
  <si>
    <t>Shop No. 220</t>
  </si>
  <si>
    <t>Wing W_10 Premium</t>
  </si>
  <si>
    <t>Brahmacorp The Collection Premium</t>
  </si>
  <si>
    <t>4Basement + L. G. + G 3Podium</t>
  </si>
  <si>
    <t>Lift</t>
  </si>
  <si>
    <t>Shop No. 221</t>
  </si>
  <si>
    <t>4Basement + L. G. + G + 3Podium</t>
  </si>
  <si>
    <t>commercial _1, Residential _6</t>
  </si>
  <si>
    <t>3/28/2023</t>
  </si>
  <si>
    <t>Mrs. Prakash Khedekar</t>
  </si>
  <si>
    <t>Mr. Kapil Khedekar, Daughter</t>
  </si>
  <si>
    <t>Office No. 405</t>
  </si>
  <si>
    <t>Gera Chambers</t>
  </si>
  <si>
    <t>Botclub</t>
  </si>
  <si>
    <t xml:space="preserve">Near Akshay Complex, In Botclub Area. </t>
  </si>
  <si>
    <t>Only One Office</t>
  </si>
  <si>
    <t>Lift, Passage</t>
  </si>
  <si>
    <t>Office No. 403</t>
  </si>
  <si>
    <t>Open space</t>
  </si>
  <si>
    <t>401 to 405 Internally Connected</t>
  </si>
  <si>
    <t>Nihal</t>
  </si>
  <si>
    <t>a</t>
  </si>
  <si>
    <t xml:space="preserve">Occupied  - Owner </t>
  </si>
  <si>
    <t>Mrs. Laxmi Tejaswi Mangalapelly</t>
  </si>
  <si>
    <t>Flat No. 505</t>
  </si>
  <si>
    <t>FifthFloor</t>
  </si>
  <si>
    <t>wing B</t>
  </si>
  <si>
    <t>Laxmi Galaxy</t>
  </si>
  <si>
    <t>Mr. Laxmi Tejaswi Mangalapelly, owner</t>
  </si>
  <si>
    <t>Sai Laxmi Galaxy</t>
  </si>
  <si>
    <t xml:space="preserve">Opposite Union Bank In Kalas Area. </t>
  </si>
  <si>
    <t>One Attached Terrace</t>
  </si>
  <si>
    <t xml:space="preserve"> Passage</t>
  </si>
  <si>
    <t>Open Space / Wing C</t>
  </si>
  <si>
    <t>Free hold</t>
  </si>
  <si>
    <t>Gym, Garden, Club House</t>
  </si>
  <si>
    <t>Mrs. Laxmi Tejaswi Mangalapelly, owner</t>
  </si>
  <si>
    <t>Mrs. Laxmi Tejaswi Mangalapelly, Daughter</t>
  </si>
  <si>
    <t>Ms. Laxmi Tejaswi Mangalapelly</t>
  </si>
  <si>
    <t>Measurements As Per Plan</t>
  </si>
  <si>
    <t>ADITYA BIRLA FINANCE LTD</t>
  </si>
  <si>
    <t>ADITYA BIRLA FINANCE Bank LTD</t>
  </si>
  <si>
    <t>Mr. Darshan Sangawar</t>
  </si>
  <si>
    <t>Mr. Datta Sasane</t>
  </si>
  <si>
    <t>Flat No. 905</t>
  </si>
  <si>
    <t>NineFloor</t>
  </si>
  <si>
    <t>wing A</t>
  </si>
  <si>
    <t>Gini Bellina</t>
  </si>
  <si>
    <t>wing A1</t>
  </si>
  <si>
    <t>wing A2</t>
  </si>
  <si>
    <t xml:space="preserve">Opposite Udar Niwasa, In Dhanori Area. </t>
  </si>
  <si>
    <t>Passage / lift</t>
  </si>
  <si>
    <t xml:space="preserve">Open Space / wing B1 </t>
  </si>
  <si>
    <t>Flat No. 906</t>
  </si>
  <si>
    <t>Occupied  - Ranted, 16000/_</t>
  </si>
  <si>
    <t>Mr. Datta Sasane, Friend</t>
  </si>
  <si>
    <t xml:space="preserve">Opposite Udaan Niwasa, In Dhanori Area. </t>
  </si>
  <si>
    <t>Occupied  - Ranted Ms. Sasane, 16000/_</t>
  </si>
  <si>
    <t>HDFC Credila Bank LTD</t>
  </si>
  <si>
    <t>Mr. Kritika Kishor Kshirsagar</t>
  </si>
  <si>
    <t>second Floor</t>
  </si>
  <si>
    <t xml:space="preserve">wing </t>
  </si>
  <si>
    <t>Golden Nest</t>
  </si>
  <si>
    <t>Mr. Vasudev Menon, Tenant</t>
  </si>
  <si>
    <t>Lohagoan</t>
  </si>
  <si>
    <t>Opposite Enjoy beer shop In Porwal Road</t>
  </si>
  <si>
    <t>Open Passage/Road</t>
  </si>
  <si>
    <t xml:space="preserve">Adjoining Building </t>
  </si>
  <si>
    <t>Gym</t>
  </si>
  <si>
    <t>Floor Plan Not Available</t>
  </si>
  <si>
    <t>Occupied  - Ranted, Mr. Vasudev Menon, 15000/_</t>
  </si>
  <si>
    <t xml:space="preserve">Opposite Enjoy beer shop In Porwal Road In Lohagaon Area. </t>
  </si>
  <si>
    <t>Ms. Kritika Kishor Kshirsagar</t>
  </si>
  <si>
    <t>HDFC Bank CredilaLTD</t>
  </si>
  <si>
    <t>Ms. Sonal Shahkar </t>
  </si>
  <si>
    <t>SeventhFloor</t>
  </si>
  <si>
    <t>Kumar Aangan</t>
  </si>
  <si>
    <t>Yerwada</t>
  </si>
  <si>
    <t>HDFC BANK LTD</t>
  </si>
  <si>
    <t>Mrs. Sonal Shahkar, owner</t>
  </si>
  <si>
    <t>B7</t>
  </si>
  <si>
    <t>Wing B7</t>
  </si>
  <si>
    <t>Building B7</t>
  </si>
  <si>
    <t xml:space="preserve">Near Gujan Theatre, opposite to Shah Hospital In Yerwada Area. </t>
  </si>
  <si>
    <t>Building B6</t>
  </si>
  <si>
    <t>Passage / Stairs</t>
  </si>
  <si>
    <t>Flat No. 27</t>
  </si>
  <si>
    <t>Community Hall</t>
  </si>
  <si>
    <t>Ms. Sonal Shahakar</t>
  </si>
  <si>
    <t>HDFC BANK CREDILA LTD</t>
  </si>
  <si>
    <t>Atharva Rajesh Bhome</t>
  </si>
  <si>
    <t>Mr. Atharva Rajesh Bhome</t>
  </si>
  <si>
    <t>Mr. Gagan soun, Rented</t>
  </si>
  <si>
    <t>Wing 18 East</t>
  </si>
  <si>
    <t>Pratik Nagar Sector 6</t>
  </si>
  <si>
    <t>e</t>
  </si>
  <si>
    <t xml:space="preserve">Near Siddhi vinayak temple, In Yerwada Area. </t>
  </si>
  <si>
    <t>2 Attached Balcony</t>
  </si>
  <si>
    <t>Passage / Flat No. 13</t>
  </si>
  <si>
    <t xml:space="preserve">Wing 18 West </t>
  </si>
  <si>
    <t>Open Space / Parking</t>
  </si>
  <si>
    <t>Measurements as per Floor Plan</t>
  </si>
  <si>
    <t>Occupied  - Rented, 12000/_</t>
  </si>
  <si>
    <t>Mr. Atharva Prashant Joshi</t>
  </si>
  <si>
    <t>Mr. Prashant Joshi, Owner</t>
  </si>
  <si>
    <t>Balaji Palace</t>
  </si>
  <si>
    <t xml:space="preserve">Kharadi </t>
  </si>
  <si>
    <t xml:space="preserve">Behind Radisson Hotel In kharadi Area. </t>
  </si>
  <si>
    <t>ShopNo. 14</t>
  </si>
  <si>
    <t>Comman toilet</t>
  </si>
  <si>
    <t>Passage / Shop No. 15</t>
  </si>
  <si>
    <t>Occupied  - Rented, 2000/_</t>
  </si>
  <si>
    <t xml:space="preserve">Measurements as per Floor Plan, </t>
  </si>
  <si>
    <t>three rooms in one shop</t>
  </si>
  <si>
    <t>VISA PURPOSE</t>
  </si>
  <si>
    <t>Mr. Yash Ananta Zode</t>
  </si>
  <si>
    <t>Mrs. swapnali saikar, Rented</t>
  </si>
  <si>
    <t>Flat No. 6</t>
  </si>
  <si>
    <t>Goodwill Terrace</t>
  </si>
  <si>
    <t>Parking + Ground</t>
  </si>
  <si>
    <t xml:space="preserve">Near Ganpati Temple Road 11H In Dhanori Area. </t>
  </si>
  <si>
    <t>Open Space / eknath Bunglow</t>
  </si>
  <si>
    <t>Occupied  - Rented, 15000/_</t>
  </si>
  <si>
    <t>PNB HOUSING FINANCE BANK LIMITED</t>
  </si>
  <si>
    <t>Mr. Samir Jayaswal</t>
  </si>
  <si>
    <t xml:space="preserve"> Liberty Co Operative Housing Society</t>
  </si>
  <si>
    <t>Liberty Co Operative Housing Society</t>
  </si>
  <si>
    <t xml:space="preserve">koregoan park </t>
  </si>
  <si>
    <t>Ms. Baghyashree Raut, Rented</t>
  </si>
  <si>
    <t xml:space="preserve">opposite pinnacle Building In Koregoan Park Area. </t>
  </si>
  <si>
    <t>-</t>
  </si>
  <si>
    <t>Open Space / D Wing</t>
  </si>
  <si>
    <t>Passage / Flat No. 1</t>
  </si>
  <si>
    <t>Open Space / Hostel</t>
  </si>
  <si>
    <t>Open space / Garden</t>
  </si>
  <si>
    <t>Measurements as per Floor Plan, one bedroom locked</t>
  </si>
  <si>
    <t>Occupied  - Rented, 31500/_</t>
  </si>
  <si>
    <t>Plan not available, one bedroom locked</t>
  </si>
  <si>
    <t>HDFC BANK credila</t>
  </si>
  <si>
    <t>HDFC BANK CREDILA</t>
  </si>
  <si>
    <t>Mr. Shantanu Shailendra Rajguru</t>
  </si>
  <si>
    <t>Mr. Mr. Shantanu Shailendra Rajguru, owner</t>
  </si>
  <si>
    <t>Konark Kinara</t>
  </si>
  <si>
    <t>Kalyani Nagar</t>
  </si>
  <si>
    <t xml:space="preserve">Opposite Nagar wala School In Kalyani Nagar Area. </t>
  </si>
  <si>
    <t xml:space="preserve">One Attached Balcony </t>
  </si>
  <si>
    <t>One Attached Balcony</t>
  </si>
  <si>
    <t>Open Space / wing D</t>
  </si>
  <si>
    <t xml:space="preserve">open space / Road </t>
  </si>
  <si>
    <t xml:space="preserve">Kids play Area. </t>
  </si>
  <si>
    <t>measurements as per floor plan</t>
  </si>
  <si>
    <t>Mr. Shantanu Shailendra Rajguru, owner</t>
  </si>
  <si>
    <t>Mr. Haridas Virraj pille, owner</t>
  </si>
  <si>
    <t xml:space="preserve">Mr. Haridas Virraj pille, </t>
  </si>
  <si>
    <t>Mr. Kartik Haridas</t>
  </si>
  <si>
    <t xml:space="preserve">Mr. Haridas Virraj pille, Father </t>
  </si>
  <si>
    <t>Madhav Kunj Apt</t>
  </si>
  <si>
    <t xml:space="preserve">opposite ganpati mandir In kalyani Nagar Area. </t>
  </si>
  <si>
    <t>Passage / Building</t>
  </si>
  <si>
    <t>Floor Plan not available</t>
  </si>
  <si>
    <t>Measurements as per Plan</t>
  </si>
  <si>
    <t>IDBI BANK LTD</t>
  </si>
  <si>
    <t>Mr. Arjun Kumar Singh</t>
  </si>
  <si>
    <t>Mr. Ashok kumar</t>
  </si>
  <si>
    <t>Mr. Ashok kumar, Sales Officer</t>
  </si>
  <si>
    <t>Nirvana Lifecity</t>
  </si>
  <si>
    <t>1B + Parking</t>
  </si>
  <si>
    <t xml:space="preserve">Near Nyati Avita In Lohegaon Area. </t>
  </si>
  <si>
    <t>Occupied  - vaccant</t>
  </si>
  <si>
    <t>1B + Ground</t>
  </si>
  <si>
    <t>one attached balcony</t>
  </si>
  <si>
    <t>lift / passage</t>
  </si>
  <si>
    <t>Flat</t>
  </si>
  <si>
    <t>open space / duct</t>
  </si>
  <si>
    <t>open space / kids play zone</t>
  </si>
  <si>
    <t xml:space="preserve">kids play zone </t>
  </si>
  <si>
    <t>Mr. Sukrut Bidwai</t>
  </si>
  <si>
    <t>Mr. Sukrut Bidwai, son</t>
  </si>
  <si>
    <t>Shaurya Homes</t>
  </si>
  <si>
    <t>Tingre Nagar</t>
  </si>
  <si>
    <t xml:space="preserve">Near Pune Airport In Tingre Nagar Area </t>
  </si>
  <si>
    <t>Open space / canol</t>
  </si>
  <si>
    <t>Flat No. 302</t>
  </si>
  <si>
    <t>Park, Club house, kids Play zone</t>
  </si>
  <si>
    <t xml:space="preserve">Measurements as per plan </t>
  </si>
  <si>
    <t>4/17/2023</t>
  </si>
  <si>
    <t>Mr. Satyen Shankarrao Wadkar</t>
  </si>
  <si>
    <t>Mr. Sales, Officer</t>
  </si>
  <si>
    <t>Wing N, O</t>
  </si>
  <si>
    <t>Wellington</t>
  </si>
  <si>
    <t>Charoli</t>
  </si>
  <si>
    <t xml:space="preserve">Near dy Patil college In charoli Area. </t>
  </si>
  <si>
    <t>Plan not Available</t>
  </si>
  <si>
    <t>Occupied  - Under construction</t>
  </si>
  <si>
    <t>4/18/2023</t>
  </si>
  <si>
    <t>Mr. Neelima Sachin Karkhele</t>
  </si>
  <si>
    <t>Flat No. 1906</t>
  </si>
  <si>
    <t>Nineteenth Floor</t>
  </si>
  <si>
    <t>Manhattan</t>
  </si>
  <si>
    <t xml:space="preserve">1B + Parking + Ground </t>
  </si>
  <si>
    <t>Measurements as per floor plan</t>
  </si>
  <si>
    <t>yes</t>
  </si>
  <si>
    <t>Measurements as per floor plan, internal visit not allowed</t>
  </si>
  <si>
    <t>Mrs. Neelima Sachin Karkhele</t>
  </si>
  <si>
    <t>4/19/2023</t>
  </si>
  <si>
    <t>HDFC Bank credila Ltd</t>
  </si>
  <si>
    <t>Mr. Piyusha Ravindra Modhave</t>
  </si>
  <si>
    <t>Mr. Piyusha Modhave, Daughter</t>
  </si>
  <si>
    <t>Wing D1</t>
  </si>
  <si>
    <t>Mahalaxmi Vihar</t>
  </si>
  <si>
    <t>Vishrantwadi</t>
  </si>
  <si>
    <t xml:space="preserve">Near Aalandi Police station In Vishrantwadi Area. </t>
  </si>
  <si>
    <t>One attached balcony bedroom</t>
  </si>
  <si>
    <t>Parking / Ground</t>
  </si>
  <si>
    <t>Stairecase / Passage</t>
  </si>
  <si>
    <t>Building Wing D2</t>
  </si>
  <si>
    <t>INDIA INFOLINE FINANCE LTD</t>
  </si>
  <si>
    <t>INDIA INFOLINE FINANCE Bank LTD</t>
  </si>
  <si>
    <t>Mr. Sachin Bhikaji Gaykwad</t>
  </si>
  <si>
    <t xml:space="preserve">Mr. Sagar Konor, </t>
  </si>
  <si>
    <t>Mr. Sagar Konor, Rented</t>
  </si>
  <si>
    <t>Flat No. 708</t>
  </si>
  <si>
    <t>Hillshire</t>
  </si>
  <si>
    <t xml:space="preserve">B1 + Parking </t>
  </si>
  <si>
    <t xml:space="preserve">Near Reliance Smart In Wagholi Area. </t>
  </si>
  <si>
    <t>0*</t>
  </si>
  <si>
    <t>Open Space / wing B</t>
  </si>
  <si>
    <t>Passage / Flat No. 707</t>
  </si>
  <si>
    <t xml:space="preserve">Garden, kids play area, club house, </t>
  </si>
  <si>
    <t>4/20/2023</t>
  </si>
  <si>
    <t>M/S. Tirumlla Trading Company</t>
  </si>
  <si>
    <t>Flat No. 904</t>
  </si>
  <si>
    <t>Mr. Mangesh Kamble, Officer</t>
  </si>
  <si>
    <t>Karan Nehea</t>
  </si>
  <si>
    <t>Vadgaosheri</t>
  </si>
  <si>
    <t xml:space="preserve"> Parking </t>
  </si>
  <si>
    <t xml:space="preserve">Near Kumar parisar Building In vadgaon sheri Area. </t>
  </si>
  <si>
    <t xml:space="preserve">attached Balcony one </t>
  </si>
  <si>
    <t>Open space / Road</t>
  </si>
  <si>
    <t>Flat No. 901</t>
  </si>
  <si>
    <t>Flat No. 908</t>
  </si>
  <si>
    <t>Garden, gym, club house</t>
  </si>
  <si>
    <t>Plan not available</t>
  </si>
  <si>
    <t>Mr. Akshay Ramesh Narke</t>
  </si>
  <si>
    <t xml:space="preserve">Near Mount litera zee school in wagholi Area. </t>
  </si>
  <si>
    <t>Attached balcony one</t>
  </si>
  <si>
    <t>Passage / Flat No. 305</t>
  </si>
  <si>
    <t xml:space="preserve">Club house, gym , garden, children play area. </t>
  </si>
  <si>
    <t>Occupied  - under construction</t>
  </si>
  <si>
    <t xml:space="preserve">opposite Mount litera zee school in wagholi Area. </t>
  </si>
  <si>
    <t>4/21/2023</t>
  </si>
  <si>
    <t>Mr. Nilesh Gangadhar Sathe</t>
  </si>
  <si>
    <t>fourth Floor</t>
  </si>
  <si>
    <t>GODREJ HOUSING FINANCE BANK LIMITED</t>
  </si>
  <si>
    <t>Mr. Pradip Narayankar</t>
  </si>
  <si>
    <t>Mr. Jafar sir, Officer</t>
  </si>
  <si>
    <t xml:space="preserve">Viman Ngar </t>
  </si>
  <si>
    <t xml:space="preserve">Viman Nagar </t>
  </si>
  <si>
    <t xml:space="preserve">1B + Parking </t>
  </si>
  <si>
    <t>Near Phoenix Mall In Viman Nagar Area</t>
  </si>
  <si>
    <t xml:space="preserve">stairs case </t>
  </si>
  <si>
    <t>Office 302</t>
  </si>
  <si>
    <t>4/25/2023</t>
  </si>
  <si>
    <t>Passage lifts</t>
  </si>
  <si>
    <t xml:space="preserve">Tower B </t>
  </si>
  <si>
    <t>Plan not available, height_9.8</t>
  </si>
  <si>
    <t>Mr. OMPRAKASH KANHAIYYA YEMPAL</t>
  </si>
  <si>
    <t>Mrs. Kajal Wadhwa, Rented</t>
  </si>
  <si>
    <t>Flat No. B_4</t>
  </si>
  <si>
    <t>Konark Valentine</t>
  </si>
  <si>
    <t xml:space="preserve">Near Khalsa Sweet In viman nagar area. </t>
  </si>
  <si>
    <t>Flat No. B_3</t>
  </si>
  <si>
    <t>Occupied  - Rented, 30000/_</t>
  </si>
  <si>
    <t>Mr. SANDEEP PRAKASH PAWAR</t>
  </si>
  <si>
    <t>Mr. Nadim Khan, Tenant</t>
  </si>
  <si>
    <t>Shop No. 5</t>
  </si>
  <si>
    <t>LGFloor</t>
  </si>
  <si>
    <t>Lg Floor</t>
  </si>
  <si>
    <t>Graphican Arcade</t>
  </si>
  <si>
    <t>Dhole Patil Road</t>
  </si>
  <si>
    <t>LG + Ground + 5</t>
  </si>
  <si>
    <t xml:space="preserve">LG + Ground </t>
  </si>
  <si>
    <t xml:space="preserve">opposite Jahangir hospital in Dhole Patil Road area. </t>
  </si>
  <si>
    <t>Only one shop</t>
  </si>
  <si>
    <t>Shop No. 6</t>
  </si>
  <si>
    <t>Shop No. 4</t>
  </si>
  <si>
    <t xml:space="preserve">Measurements as per plan, </t>
  </si>
  <si>
    <t>Occupied  - Rented, 24000/_</t>
  </si>
  <si>
    <t>Measurements as per plan, height_10.0</t>
  </si>
  <si>
    <t>4/26/2023</t>
  </si>
  <si>
    <t>HDFC CREDILA FINANCIAL SERVICES BANK LTD</t>
  </si>
  <si>
    <t>Ms. Pranali Tukaram Pawar</t>
  </si>
  <si>
    <t>Mr. Tukaram Pawar, Owner</t>
  </si>
  <si>
    <t>Kamal Arcade</t>
  </si>
  <si>
    <t>Kalas</t>
  </si>
  <si>
    <t xml:space="preserve">Paking </t>
  </si>
  <si>
    <t>.</t>
  </si>
  <si>
    <t xml:space="preserve">Near R &amp; DE In kalas Area. </t>
  </si>
  <si>
    <t>Measurements as per plan</t>
  </si>
  <si>
    <t>Mr</t>
  </si>
  <si>
    <t>Mr. PRABHANJAN BORKAR</t>
  </si>
  <si>
    <t>Mr. Prabhanjan Borkar, Owner</t>
  </si>
  <si>
    <t>Pratik Nagar</t>
  </si>
  <si>
    <t>Building 14</t>
  </si>
  <si>
    <t xml:space="preserve">Near Comerzon It Park In yerwada Area. </t>
  </si>
  <si>
    <t xml:space="preserve">two Attached Balcony </t>
  </si>
  <si>
    <t>Open space / Building No. 13</t>
  </si>
  <si>
    <t>Open space / Building No. 16</t>
  </si>
  <si>
    <t xml:space="preserve">Measurements as per plan, 2 Bedroom la Balcony attached aahe. </t>
  </si>
  <si>
    <t>Occupied  - Rented, 13000/_</t>
  </si>
  <si>
    <t>4/29/2023</t>
  </si>
  <si>
    <t>Mr. Sandeep Steels</t>
  </si>
  <si>
    <t>Mr. Prajakta Gawli, Rented</t>
  </si>
  <si>
    <t>Flat No. 643</t>
  </si>
  <si>
    <t>Building 6</t>
  </si>
  <si>
    <t>Clover Acropolis</t>
  </si>
  <si>
    <t xml:space="preserve">Near Giga Space In Viman Nagar area. </t>
  </si>
  <si>
    <t>One attached Balcony Hall</t>
  </si>
  <si>
    <t>Duct / Flat No. 641</t>
  </si>
  <si>
    <t>Open space / Building No. 5</t>
  </si>
  <si>
    <t>Open space / Parking</t>
  </si>
  <si>
    <t>Passage / Flat No. 642</t>
  </si>
  <si>
    <t>Floor plan not available</t>
  </si>
  <si>
    <t xml:space="preserve">Plan not available, 3 attached toilet aahe Hall la ek balcony aahe + dry Balcony aahe. </t>
  </si>
  <si>
    <t>Oppu</t>
  </si>
  <si>
    <t>Occupied Rented 40000/_</t>
  </si>
  <si>
    <t>Plan not available, 3 attached toilet aahe Hall la ek balcony aahe + dry Balcony aahe. 2.5BHK aahe Flat</t>
  </si>
  <si>
    <t>Ms. Pradnya Rajendra Ghadge</t>
  </si>
  <si>
    <t>Mr. Arjun Kumthe, Rented</t>
  </si>
  <si>
    <t>‪+91 77560 52520‬</t>
  </si>
  <si>
    <t>Flat No. 207</t>
  </si>
  <si>
    <t>wing C</t>
  </si>
  <si>
    <t xml:space="preserve">2 level Parking </t>
  </si>
  <si>
    <t>Near Zee School in Wagholi Area</t>
  </si>
  <si>
    <t>Occupied Rented 10000/_</t>
  </si>
  <si>
    <t xml:space="preserve">Measurements as per floor plan </t>
  </si>
  <si>
    <t>Passage / Flat No 208</t>
  </si>
  <si>
    <t>Mr. Kunjan Tiwaari</t>
  </si>
  <si>
    <t>Ms. Reshu Jagtap</t>
  </si>
  <si>
    <t>Flat No. 703</t>
  </si>
  <si>
    <t>wing C3</t>
  </si>
  <si>
    <t xml:space="preserve">Majestique Tower </t>
  </si>
  <si>
    <t xml:space="preserve">1B + Ground </t>
  </si>
  <si>
    <t xml:space="preserve">Near Kapila Resort In wagholi Area. </t>
  </si>
  <si>
    <t>Occupied Under construction</t>
  </si>
  <si>
    <t>Mr. Vattamparambil Venugopal Arun</t>
  </si>
  <si>
    <t>Mr. Arun Vattamparambil, Son</t>
  </si>
  <si>
    <t>Plot No. 23</t>
  </si>
  <si>
    <t>Plot</t>
  </si>
  <si>
    <t>swapnapurti colony</t>
  </si>
  <si>
    <t>One attached Balcony Bedroom</t>
  </si>
  <si>
    <t xml:space="preserve">Passage / Home </t>
  </si>
  <si>
    <t>Passage / Home</t>
  </si>
  <si>
    <t>Passage / HOME</t>
  </si>
  <si>
    <t>Occupied - Owner</t>
  </si>
  <si>
    <t xml:space="preserve">	AU SMALL FINANCE BANK LIMITED</t>
  </si>
  <si>
    <t>AU SMALL FINANCE BANK LIMITED</t>
  </si>
  <si>
    <t>Mr. Makaney Metals</t>
  </si>
  <si>
    <t>Mr. Riyaz Merchant, Rented</t>
  </si>
  <si>
    <t>Wing IC</t>
  </si>
  <si>
    <t>Sunshine Court</t>
  </si>
  <si>
    <t xml:space="preserve">Opposite HDFC Bank In Kalyani nagar Area. </t>
  </si>
  <si>
    <t>open space / Building</t>
  </si>
  <si>
    <t>Garden, club house</t>
  </si>
  <si>
    <t>Occupied - Rented</t>
  </si>
  <si>
    <t>Mr. Ashutosh Kumar</t>
  </si>
  <si>
    <t>plot No. 41</t>
  </si>
  <si>
    <t>Shiraswadi</t>
  </si>
  <si>
    <t>Near Balaji nisarga Society</t>
  </si>
  <si>
    <t xml:space="preserve">Near Balaji nisarga Society in shiraswadi area. </t>
  </si>
  <si>
    <t>Plot No 43</t>
  </si>
  <si>
    <t>Plot No 42</t>
  </si>
  <si>
    <t>Plot No. 40</t>
  </si>
  <si>
    <t>Open Passage</t>
  </si>
  <si>
    <t>Occupied - vacant</t>
  </si>
  <si>
    <t>PNB Housing Finance Ltd</t>
  </si>
  <si>
    <t>Mr. Ramesh Goverdhan Chauhan</t>
  </si>
  <si>
    <t>Mr. Ramesh Goverdhan Chauhan, Owner</t>
  </si>
  <si>
    <t>Flat No. 103</t>
  </si>
  <si>
    <t>FirstFloor</t>
  </si>
  <si>
    <t>AP Pinnacle</t>
  </si>
  <si>
    <t>Lonikand</t>
  </si>
  <si>
    <t xml:space="preserve">Near Shravni Hotel In Lonikand Area. </t>
  </si>
  <si>
    <t>one attached balcony Hall</t>
  </si>
  <si>
    <t>Flat No</t>
  </si>
  <si>
    <t>Stairs</t>
  </si>
  <si>
    <t>open space</t>
  </si>
  <si>
    <t xml:space="preserve">Garden, gym, club house, childrens play area. </t>
  </si>
  <si>
    <t>Mrs. Smita Dhallu</t>
  </si>
  <si>
    <t>Tenth Floor</t>
  </si>
  <si>
    <t>Dreams Avani</t>
  </si>
  <si>
    <t>Manjari</t>
  </si>
  <si>
    <t>Mr. Sachin Ramesh Sugandhi</t>
  </si>
  <si>
    <t xml:space="preserve">Wing </t>
  </si>
  <si>
    <t>vrundavan Park</t>
  </si>
  <si>
    <t>Manjari Budruk</t>
  </si>
  <si>
    <t>Mr. Kiran Hingne, Owner</t>
  </si>
  <si>
    <t xml:space="preserve">Near SNBP International school in manjari budruk Area. </t>
  </si>
  <si>
    <t>Passage / Flat No. 404</t>
  </si>
  <si>
    <t>Open Space / Building Guruji</t>
  </si>
  <si>
    <t>Mr. Maruti Shivaji Kashid</t>
  </si>
  <si>
    <t>Flat No. 110</t>
  </si>
  <si>
    <t>TenthFloor</t>
  </si>
  <si>
    <t>Wing A1</t>
  </si>
  <si>
    <t>Pradhan Mantri Aawas Yojana</t>
  </si>
  <si>
    <t>Kharadi</t>
  </si>
  <si>
    <t>Occupied - Under construction</t>
  </si>
  <si>
    <t xml:space="preserve">Near Urban Nirvana Society In Kharadi area. </t>
  </si>
  <si>
    <t>Floor Plan Not Available, Internal visit not allowed, Building complete aahet Other Work rahilele aahet</t>
  </si>
  <si>
    <t xml:space="preserve">HDFC CREDILA FINANCIAL SERVICES LTD </t>
  </si>
  <si>
    <t>Mr. Prajwal Vijay Patne</t>
  </si>
  <si>
    <t>Mr. Vishal, Sales</t>
  </si>
  <si>
    <t>Office No. 504</t>
  </si>
  <si>
    <t>The Space</t>
  </si>
  <si>
    <t>2B + Ground</t>
  </si>
  <si>
    <t xml:space="preserve">opposite Trinity Tower In Kharadi area. </t>
  </si>
  <si>
    <t>Office No. 503</t>
  </si>
  <si>
    <t>Office No. 505</t>
  </si>
  <si>
    <t>Measurements as per plan, Ek office aahe tyala attached toilet aahe</t>
  </si>
  <si>
    <t>Measurements as per plan, Ek office aahe tyala attached toilet aahe_Height_9.0</t>
  </si>
  <si>
    <t xml:space="preserve">Mr. Soham Sambhaji Jaybhay </t>
  </si>
  <si>
    <t>Mrs. Angali Mam, Wife</t>
  </si>
  <si>
    <t>77450 52403</t>
  </si>
  <si>
    <t>Flat No. 313</t>
  </si>
  <si>
    <t>ThirdFloor</t>
  </si>
  <si>
    <t xml:space="preserve">Oxy Ultima </t>
  </si>
  <si>
    <t>Near Madhav Baugh Clinic In Wagholi Road</t>
  </si>
  <si>
    <t>lift</t>
  </si>
  <si>
    <t xml:space="preserve">Swimming pool, Garden, Club house, Children play area. </t>
  </si>
  <si>
    <t xml:space="preserve">Measurements as per plan, 1.5bhk aahe, 2 attached balcony aahe but locked hota mhanun photos gheta nhi aale. </t>
  </si>
  <si>
    <t>Swimming pool, Garden, Club house, Children play area, gym</t>
  </si>
  <si>
    <t>LIC HOUSING FINANCE BANK LTD</t>
  </si>
  <si>
    <t>Mr. Nikhil Dinkar Patil</t>
  </si>
  <si>
    <t>Amorapolis</t>
  </si>
  <si>
    <t>1B + Ground + Podium</t>
  </si>
  <si>
    <t xml:space="preserve">Near Apple Medical In Dhanori Area. </t>
  </si>
  <si>
    <t>One attached balcony Hall</t>
  </si>
  <si>
    <t xml:space="preserve">Gym, swimming pool, kids play area. </t>
  </si>
  <si>
    <t xml:space="preserve">Gym, swimming pool, kids play area, basket ball court, club house, </t>
  </si>
  <si>
    <t xml:space="preserve">Measurements as per floor plan, 2.5bhk aahe internal visit allowed nhiye, building complete aahe other work progress aahe </t>
  </si>
  <si>
    <t>Occupied - under construction</t>
  </si>
  <si>
    <t>Mr. Anand Bobade</t>
  </si>
  <si>
    <t>Mrs. Pallavi Mandalik, Sales</t>
  </si>
  <si>
    <t>NinethFloor</t>
  </si>
  <si>
    <t>Gini Belvista</t>
  </si>
  <si>
    <t xml:space="preserve">Opposite nyati Evita In Dhanori Area. </t>
  </si>
  <si>
    <t xml:space="preserve">Swimming pool, gym, Kids play area, Garden, </t>
  </si>
  <si>
    <t xml:space="preserve">Measurements as per floor plan, 2bhk aahe internal visit allowed nhiye, building complete aahe other work progress aahe </t>
  </si>
  <si>
    <t xml:space="preserve">Ms. Ketaki Shantanu Joshi </t>
  </si>
  <si>
    <t>Mr. Nitin Mane, Rented</t>
  </si>
  <si>
    <t>Flat No. 11</t>
  </si>
  <si>
    <t>Wing</t>
  </si>
  <si>
    <t>Akshay Residency</t>
  </si>
  <si>
    <t xml:space="preserve">Near Tulsi Hotel In Vishrantwadi Area. </t>
  </si>
  <si>
    <t>Open space / Building</t>
  </si>
  <si>
    <t xml:space="preserve">Floor Plan Not available, Kitchen madhe </t>
  </si>
  <si>
    <t xml:space="preserve">Floor Plan Not available, Kitchen madhe MM tiles aahet Bedroom madhe pn MM tiles aahet Hall madhe marble Tile aahe kitchen la attached terrace aahe. </t>
  </si>
  <si>
    <t>Occupied - Rented, 9500</t>
  </si>
  <si>
    <t>Mr. Aakash Huilgol</t>
  </si>
  <si>
    <t>Flat No. 802</t>
  </si>
  <si>
    <t xml:space="preserve"> Floor</t>
  </si>
  <si>
    <t>Mr. Vinod Huilgol, Owner</t>
  </si>
  <si>
    <t>Emrald</t>
  </si>
  <si>
    <t xml:space="preserve">Near Eon It Park In kharadi Area. </t>
  </si>
  <si>
    <t>Four Attached balcony</t>
  </si>
  <si>
    <t>Lifts / Flat No. 803</t>
  </si>
  <si>
    <t>Open space / Swimming pool</t>
  </si>
  <si>
    <t>Swimming pool, Play area, temple, walking space, gym</t>
  </si>
  <si>
    <t xml:space="preserve">Total 5 balcony aahe, 3bhk aahe </t>
  </si>
  <si>
    <t>Occupied - owner</t>
  </si>
  <si>
    <t xml:space="preserve">Measurements as per floor plan,Total 5 balcony aahe, 3bhk aahe </t>
  </si>
  <si>
    <t>ADANI FINANCE BANK</t>
  </si>
  <si>
    <t>Ms. Nilam Vijay Pawar</t>
  </si>
  <si>
    <t>Ms. Nilam Pawar, Owner</t>
  </si>
  <si>
    <t>Kaveri Niwas</t>
  </si>
  <si>
    <t xml:space="preserve">Near He Ram boys in kharadi area. </t>
  </si>
  <si>
    <t>one Attached balcony Hall</t>
  </si>
  <si>
    <t>Lane road</t>
  </si>
  <si>
    <t>Passage / Flat No. 4</t>
  </si>
  <si>
    <t xml:space="preserve">Open space </t>
  </si>
  <si>
    <t xml:space="preserve">Floor Plan not available, Building ch kam chalu aahe, 3 floor complete aahe, 4th progress aahe. </t>
  </si>
  <si>
    <t>Mr. Parag Vinayak Joglekar</t>
  </si>
  <si>
    <t>Mr. Parag Joglekar, Owner</t>
  </si>
  <si>
    <t>97642 46766</t>
  </si>
  <si>
    <t>Alcon Silverleaf</t>
  </si>
  <si>
    <t>Mundhwa</t>
  </si>
  <si>
    <t xml:space="preserve">Opposite new orbis school in Mundhwa area. </t>
  </si>
  <si>
    <t>Two Attached balcony Hall</t>
  </si>
  <si>
    <t>Flat No. 803</t>
  </si>
  <si>
    <t>Garden, Kids play area, play court, walking space</t>
  </si>
  <si>
    <t xml:space="preserve">Measurements as per floor plan, one balcony 2 bedroom la attached aahe, 3bhk aahe 2 attached toilet aahe, 1 common toilet aahe </t>
  </si>
  <si>
    <t>Eight Floor</t>
  </si>
  <si>
    <t>5/15/2023</t>
  </si>
  <si>
    <t>ADANI FINANCE BANK LTD</t>
  </si>
  <si>
    <t>Mr. Somnath Baburao Birajdar</t>
  </si>
  <si>
    <t xml:space="preserve">Ms. </t>
  </si>
  <si>
    <t>Wing H</t>
  </si>
  <si>
    <t xml:space="preserve">Mantra Mesmer </t>
  </si>
  <si>
    <t>Ms. Megha Mam, CRM</t>
  </si>
  <si>
    <t>Floor plan not available, building ch kam chalu aahe, 6 slab complete aahe, 7 progress aahe, Khali ground floor la commercial honar aahe tya vr 7 floor honar aahe, internal visit not allowed</t>
  </si>
  <si>
    <t xml:space="preserve">Near Mantra Insignia in mundhwa area. </t>
  </si>
  <si>
    <t>5/16/2023</t>
  </si>
  <si>
    <t>AXIS BANK LTD</t>
  </si>
  <si>
    <t>Mr. Ramesh Bhingare</t>
  </si>
  <si>
    <t>Mr. Ramesh Bhingare, Applicant</t>
  </si>
  <si>
    <t>Flat No. 806</t>
  </si>
  <si>
    <t>Wing A3</t>
  </si>
  <si>
    <t>Kumar Pinnacle</t>
  </si>
  <si>
    <t xml:space="preserve">Ghorpadi </t>
  </si>
  <si>
    <t>Ghorpadi/Sangamwadi</t>
  </si>
  <si>
    <t xml:space="preserve">Near RB Two Railway colony In Ghorpadi area. </t>
  </si>
  <si>
    <t xml:space="preserve">Lift </t>
  </si>
  <si>
    <t>Wing A2</t>
  </si>
  <si>
    <t>Passage/Flat No. 804</t>
  </si>
  <si>
    <t>open space/road</t>
  </si>
  <si>
    <t>overall</t>
  </si>
  <si>
    <t xml:space="preserve">measurements as per floor plan, 1bhk aahe flat </t>
  </si>
  <si>
    <t>Occupied - Rented, 16500/_</t>
  </si>
  <si>
    <t>Mr. Megha Kait</t>
  </si>
  <si>
    <t>Flat No. 218</t>
  </si>
  <si>
    <t>Ms. , sales</t>
  </si>
  <si>
    <t>Ms. sneha mam , sales</t>
  </si>
  <si>
    <t>Vasantam city centre</t>
  </si>
  <si>
    <t xml:space="preserve">3B + Ground </t>
  </si>
  <si>
    <t xml:space="preserve">Opposite City nursing home in dhanori area. </t>
  </si>
  <si>
    <t>open space/Road</t>
  </si>
  <si>
    <t>shop no. 217</t>
  </si>
  <si>
    <t>shop no. 220</t>
  </si>
  <si>
    <t xml:space="preserve">measurements as per floor plan, internal visit not allowed, </t>
  </si>
  <si>
    <t>5w</t>
  </si>
  <si>
    <t xml:space="preserve">measurements as per floor plan, internal visit not allowed, project ch kam chalu aahe. </t>
  </si>
  <si>
    <t>Ms. Megha Kait</t>
  </si>
  <si>
    <t>5/17/2023</t>
  </si>
  <si>
    <t>L&amp;T HOUSING FINANCE BANKLTD</t>
  </si>
  <si>
    <t>Mr. Vikas Sampat Shitole</t>
  </si>
  <si>
    <t>Mr. Vikas Shitole, Owner</t>
  </si>
  <si>
    <t xml:space="preserve">Plot No. </t>
  </si>
  <si>
    <t>Plot No. 18</t>
  </si>
  <si>
    <t>Karmayog</t>
  </si>
  <si>
    <t>Vadgaon sheri</t>
  </si>
  <si>
    <t>Opposite Bishap's School in vadgaon sheri area.</t>
  </si>
  <si>
    <t>Ground + 2 floor</t>
  </si>
  <si>
    <t>two attached balcony</t>
  </si>
  <si>
    <t>Building under construction</t>
  </si>
  <si>
    <t>Cannol</t>
  </si>
  <si>
    <t>Unknown property</t>
  </si>
  <si>
    <t xml:space="preserve">Floor plan not available, Age of property Ground Floor chi 1992,First Floor chi 2004, second floor chi 2016, sagle rooms same aahe ek hall ek kitchen 2 bedrooms ek balcony WC and Bath vegla aahe </t>
  </si>
  <si>
    <t>Floor plan not available, Age of property Ground Floor chi 1992,First Floor chi 2004, second floor chi 2016, sagle rooms same aahe ek hall ek kitchen 2 bedrooms ek balcony WC and Bath vegla aahe, Ground Floor che photos gheta aale nhi bcoz Rented aahe ghar Tenant baher gelet</t>
  </si>
  <si>
    <t>SHRIRAM HOUSING FINANCE LIMITED</t>
  </si>
  <si>
    <t>M/S. Rahul Automobiles </t>
  </si>
  <si>
    <t>Mr. Rahul, Owner</t>
  </si>
  <si>
    <t>97303 00623</t>
  </si>
  <si>
    <t>Flat No. 7 &amp; 8</t>
  </si>
  <si>
    <t>Srushti Centre</t>
  </si>
  <si>
    <t>Ramwadi</t>
  </si>
  <si>
    <t xml:space="preserve">Near Kotak Bank in Ramwadi area. </t>
  </si>
  <si>
    <t>2-</t>
  </si>
  <si>
    <t>Entry gate</t>
  </si>
  <si>
    <t>Unknown building</t>
  </si>
  <si>
    <t xml:space="preserve">Floor plan not available, Two Flat internally connected aahet flat No. 7&amp;8, Flat no. 7 madhe hall kitchen ek common toilet aahe, Ani flat no. 8 madhe 2 bedrooms and common toilet aahet. </t>
  </si>
  <si>
    <t>SHRIRAM HOUSING FINANCE BANK LIMITED</t>
  </si>
  <si>
    <t xml:space="preserve">KOTAK MAHINDRA BANK LTD </t>
  </si>
  <si>
    <t>Mr. Mahesh Sharatchandra Belvalkar</t>
  </si>
  <si>
    <t xml:space="preserve">Mr. Vaibhav Renuse, </t>
  </si>
  <si>
    <t>Upper Ground</t>
  </si>
  <si>
    <t>Shree sai leela</t>
  </si>
  <si>
    <t xml:space="preserve">Near P.S Clinic In lohegaon area. </t>
  </si>
  <si>
    <t>only one shop</t>
  </si>
  <si>
    <t>Passage /Road</t>
  </si>
  <si>
    <t>Residential area</t>
  </si>
  <si>
    <t>only one Office</t>
  </si>
  <si>
    <t xml:space="preserve">Floor plan not available, ek ch office aahe. </t>
  </si>
  <si>
    <t>Floor plan not available, ek ch office aahe. Height_9.2</t>
  </si>
  <si>
    <t>Occupied - Vacant</t>
  </si>
  <si>
    <t xml:space="preserve">LG + UG </t>
  </si>
  <si>
    <t>Shop No. 7</t>
  </si>
  <si>
    <t>office no. 6</t>
  </si>
  <si>
    <t>Shop No. 8</t>
  </si>
  <si>
    <t>Ms. PADMINI SHINDE</t>
  </si>
  <si>
    <t>HDFC Credila Financial Services Ltd</t>
  </si>
  <si>
    <t>ThirdGround</t>
  </si>
  <si>
    <t>Elite Apartment</t>
  </si>
  <si>
    <t xml:space="preserve">Near DY patil Collage in Lohegaon area. </t>
  </si>
  <si>
    <t>One attached Balcony</t>
  </si>
  <si>
    <t>Flat No. 30r</t>
  </si>
  <si>
    <t xml:space="preserve">Floor plan not available, 2bhk flat aahe. </t>
  </si>
  <si>
    <t xml:space="preserve">Measurments as per floor plan, 2bhk flat aahe. </t>
  </si>
  <si>
    <t>Mrs. Aishwarya Shinde, Owner</t>
  </si>
  <si>
    <t>99224 44547‬</t>
  </si>
  <si>
    <t>Mr. OMKAR DASHRATH MARNE</t>
  </si>
  <si>
    <t>Second Ground</t>
  </si>
  <si>
    <t>Kamble Heights</t>
  </si>
  <si>
    <t>1B + Ground + 3 Floors</t>
  </si>
  <si>
    <t xml:space="preserve">Near Rajiv Gandhi Hospital in yerwada area. </t>
  </si>
  <si>
    <t>open space / Jain Satnak</t>
  </si>
  <si>
    <t xml:space="preserve">Measurments as per floor plan, 1bhk flat aahe. </t>
  </si>
  <si>
    <t>Mr. Omkar Marne, Owner</t>
  </si>
  <si>
    <t>78430 93125</t>
  </si>
  <si>
    <t>KOTAK MAHINDRA BANK</t>
  </si>
  <si>
    <t>49/1/4/1</t>
  </si>
  <si>
    <t>vadgaon sheri</t>
  </si>
  <si>
    <t>Rangat</t>
  </si>
  <si>
    <t xml:space="preserve">Near Aanad park bus stop in vadgaon sheri area. </t>
  </si>
  <si>
    <t>building</t>
  </si>
  <si>
    <t>road</t>
  </si>
  <si>
    <t xml:space="preserve">Floor plan not available, measurments gheta nhi aale khi photos allowed nhi kele. </t>
  </si>
  <si>
    <t xml:space="preserve">Mr. Ganesh sable, owner. </t>
  </si>
  <si>
    <t>Mr. SAMARTH ENGINEERING</t>
  </si>
  <si>
    <t>Edelweiss Housing Finance Limited</t>
  </si>
  <si>
    <t>Aapla Ghar</t>
  </si>
  <si>
    <t>Shikrapur</t>
  </si>
  <si>
    <t xml:space="preserve">Near Aapla ghar road in shikrapur area. </t>
  </si>
  <si>
    <t xml:space="preserve">Floor plan not available, 1bhk flat aahe. </t>
  </si>
  <si>
    <t>Mr. Nikhil Deshmukh, Bank person</t>
  </si>
  <si>
    <t>M/S. SAMARTH ENGINEERING</t>
  </si>
  <si>
    <t>Mr. ASHISH ANANDRO KAMBLE</t>
  </si>
  <si>
    <t xml:space="preserve">IDBI BANK LTD </t>
  </si>
  <si>
    <t>Flat No. 1701</t>
  </si>
  <si>
    <t>Seventeen  Floor</t>
  </si>
  <si>
    <t>Wing B1 Be</t>
  </si>
  <si>
    <t>Wing B1 B2</t>
  </si>
  <si>
    <t>Yashwin Enchante Phase 1</t>
  </si>
  <si>
    <t>3B + Parking</t>
  </si>
  <si>
    <t xml:space="preserve">Near UPPER KHARADI ROAD IN wagholi area. </t>
  </si>
  <si>
    <t>Floor plan not available, Internal visit not allowed</t>
  </si>
  <si>
    <t>Mr. Sachin Desai, Engg</t>
  </si>
  <si>
    <t>Ms. SHRUTIKA SHRIKANT YELE</t>
  </si>
  <si>
    <t>01/27/2024</t>
  </si>
  <si>
    <t>Flat No. 1401</t>
  </si>
  <si>
    <t>Fourteenth Floor</t>
  </si>
  <si>
    <t xml:space="preserve">Floor plan not available, Internal visit not allowed. </t>
  </si>
  <si>
    <t>Mr. Omkar Shinde</t>
  </si>
  <si>
    <t>Avni Niwas</t>
  </si>
  <si>
    <t>1B + Parking + Podium</t>
  </si>
  <si>
    <t xml:space="preserve">Near Kal bhairav mandir in Charoli area. </t>
  </si>
  <si>
    <t>One attached balcony Hal</t>
  </si>
  <si>
    <t>Unknown flat</t>
  </si>
  <si>
    <t>M</t>
  </si>
  <si>
    <t>Ms. Varsha Mam, Sales</t>
  </si>
  <si>
    <t>Mr. LAXMI ATMARAM PARSE</t>
  </si>
  <si>
    <t xml:space="preserve">INDIA INFOLINE FINANCE LTD </t>
  </si>
  <si>
    <t>01/29/2024</t>
  </si>
  <si>
    <t>Eco Park</t>
  </si>
  <si>
    <t>Charoli Budruk</t>
  </si>
  <si>
    <t>1B + Parking +</t>
  </si>
  <si>
    <t xml:space="preserve">Near Tanish pearls in charoli area. </t>
  </si>
  <si>
    <t>Passage / Flat No. 108</t>
  </si>
  <si>
    <t>One attached balcony Hall and kitchen</t>
  </si>
  <si>
    <t>Mr. RAKESH DINKAR JADHAV</t>
  </si>
  <si>
    <t>Flat No. 112</t>
  </si>
  <si>
    <t>Tanish Park</t>
  </si>
  <si>
    <t>Charoli Khurd</t>
  </si>
  <si>
    <t xml:space="preserve">Near Tanish Pridein charoli area. </t>
  </si>
  <si>
    <t>Passage / flat no. 101</t>
  </si>
  <si>
    <t>Flat No. 111</t>
  </si>
  <si>
    <t xml:space="preserve">1B + Parking + P1 </t>
  </si>
  <si>
    <t>Occupied - Ranted</t>
  </si>
  <si>
    <t>Mr. Prashant Jadhav, Brother</t>
  </si>
  <si>
    <t xml:space="preserve">One attached balcony Hall </t>
  </si>
  <si>
    <t>Mr. ASHUTOSH DIKSHIT </t>
  </si>
  <si>
    <t>01/30/2024</t>
  </si>
  <si>
    <t>Flat No. 08</t>
  </si>
  <si>
    <t>Davkar Residency</t>
  </si>
  <si>
    <t>Wadgaon sheri</t>
  </si>
  <si>
    <t xml:space="preserve">Near Greenthin hotel in wadgaon sheri area. </t>
  </si>
  <si>
    <t>Occupied - Ranted, 13,500/_</t>
  </si>
  <si>
    <t>Mr. Shravan Phulwale, Tenant</t>
  </si>
  <si>
    <t>Mr. PRAMOD CHOUDHARY</t>
  </si>
  <si>
    <t>Mr. Himtaram Choudhary</t>
  </si>
  <si>
    <t>Mr. Himtaram Choudhary, Owner</t>
  </si>
  <si>
    <t>Sr. No. 29</t>
  </si>
  <si>
    <t xml:space="preserve">Near 29 Gold Coast In dhanori area. </t>
  </si>
  <si>
    <t>Lane Road</t>
  </si>
  <si>
    <t xml:space="preserve">Floor plan not available, total 6 rooms aahet l, tya madhle, 2 rooms chalu aahe 4 rooms locked aahet ranted aslya mule. </t>
  </si>
  <si>
    <t>Occupied - Ranted, 3,500/_</t>
  </si>
  <si>
    <t>Mr. RAHUL RAVSAHEB GOSAVI</t>
  </si>
  <si>
    <t>Mr. Sandeep Desai, Sales</t>
  </si>
  <si>
    <t>Flat No. 405</t>
  </si>
  <si>
    <t>Dwarka Square</t>
  </si>
  <si>
    <t xml:space="preserve">Near Charoli phata in charoli area. </t>
  </si>
  <si>
    <t>Passage / Flat no. 404</t>
  </si>
  <si>
    <t>Open space space</t>
  </si>
  <si>
    <t>Measurments as per floor plan, 2bhk flat aahem</t>
  </si>
  <si>
    <t>Mr. DEEPAK KALE</t>
  </si>
  <si>
    <t>Flat No. 108</t>
  </si>
  <si>
    <t>Flat No. 107</t>
  </si>
  <si>
    <t xml:space="preserve">Floor plan not available, internal visit nhi krta aali flat  locked hote. </t>
  </si>
  <si>
    <t>Mr. LAWOO GUDEKAR</t>
  </si>
  <si>
    <t>Flat No. 30y</t>
  </si>
  <si>
    <t>Mr. ROHIT PRAKASH</t>
  </si>
  <si>
    <t>SBI BANK</t>
  </si>
  <si>
    <t>Fouth Floor</t>
  </si>
  <si>
    <t>Rakshak Nagar Gold</t>
  </si>
  <si>
    <t xml:space="preserve">Near Raddtion hotel in kharadi area. </t>
  </si>
  <si>
    <t>One attached balcony Kitchen</t>
  </si>
  <si>
    <t>Flat No.406</t>
  </si>
  <si>
    <t xml:space="preserve">Floor plan not available, 2bhk Flat aahe. </t>
  </si>
  <si>
    <t>Occupied - Ranted, 24,000/-</t>
  </si>
  <si>
    <t>Mrs. Shraddha Dasore, Tenant</t>
  </si>
  <si>
    <t>Mr. AVINASH SUBHASH MAYKAR</t>
  </si>
  <si>
    <t xml:space="preserve">HDFC Bank Ltd </t>
  </si>
  <si>
    <t>Flat No. 506</t>
  </si>
  <si>
    <t>Sai Vijay Apartment</t>
  </si>
  <si>
    <t>Kesnand</t>
  </si>
  <si>
    <t xml:space="preserve">Near Wagheshvar Dairy in Kesnand area. </t>
  </si>
  <si>
    <t>Passage / Flat No.501</t>
  </si>
  <si>
    <t>Occupied - Ranted, 8,500/_</t>
  </si>
  <si>
    <t xml:space="preserve">Floor plan not available, 1bhk Flat aahe. </t>
  </si>
  <si>
    <t>Mr. Akshay Sir, Tenant</t>
  </si>
  <si>
    <t>M/ S. NAMO ENTERPRISES</t>
  </si>
  <si>
    <t>Office No. 801</t>
  </si>
  <si>
    <t>Suyog Fusion</t>
  </si>
  <si>
    <t>Sanagamwadi</t>
  </si>
  <si>
    <t xml:space="preserve">Near Apollo pharmacy in sanagamwadi area. </t>
  </si>
  <si>
    <t xml:space="preserve">Only one office </t>
  </si>
  <si>
    <t>Unknown office</t>
  </si>
  <si>
    <t>Floor plan not available, Height_</t>
  </si>
  <si>
    <t>Mr. Niraj Sir, Bank Person</t>
  </si>
  <si>
    <t>Floor plan not available, Height_9.3</t>
  </si>
  <si>
    <t xml:space="preserve">Floor plan not available, Height_9.3, measurments gheta nhi aale. </t>
  </si>
  <si>
    <t>Ms. SIMRAN PARADKAR</t>
  </si>
  <si>
    <t xml:space="preserve">HDFC CREDILA FINANCIAL SERVICES LTD  </t>
  </si>
  <si>
    <t xml:space="preserve">JAWALE COMPLEX </t>
  </si>
  <si>
    <t xml:space="preserve">Near Green thin in wadgaon sheri area. </t>
  </si>
  <si>
    <t>Open space / Wing B</t>
  </si>
  <si>
    <t>Stairs / Flat No. 1</t>
  </si>
  <si>
    <t xml:space="preserve">Measurments as per floor plan, 2bhk flat aahe, Plan vr kitchen la attached Toilet dakhavla aahe, pn nhiye, construction chya veli owner bolle ki nhi phije toilet, ani balcony pn dakhavli aahe, balcony nhiye gallery aahe </t>
  </si>
  <si>
    <t>Mr. Ranjan Padalkar, Owner</t>
  </si>
  <si>
    <t>Mr. Ranjan Paradkar, Owner</t>
  </si>
  <si>
    <t>Mr. Bibawe Milan Sharad</t>
  </si>
  <si>
    <t>Utkarsh Small Finance Bank</t>
  </si>
  <si>
    <t>Laxmi Nagar</t>
  </si>
  <si>
    <t>Laxmi Nagar Society</t>
  </si>
  <si>
    <t xml:space="preserve">Near Dhanori police station in dhanori area. </t>
  </si>
  <si>
    <t>One attached balcony Bed</t>
  </si>
  <si>
    <t>Open space / M wing</t>
  </si>
  <si>
    <t>Passage / Lift / 405</t>
  </si>
  <si>
    <t>Flat No403</t>
  </si>
  <si>
    <t>Flat No.401</t>
  </si>
  <si>
    <t>Mr. Milan Sir, Owner</t>
  </si>
  <si>
    <t>Ms. Neha Bhoite</t>
  </si>
  <si>
    <t>2/16/2024</t>
  </si>
  <si>
    <t>Flat No. 811</t>
  </si>
  <si>
    <t>Aavni Nivas</t>
  </si>
  <si>
    <t>Mr. Deshmukh Sir, Sales</t>
  </si>
  <si>
    <t>‪99210 02288‬</t>
  </si>
  <si>
    <t xml:space="preserve">Near Tanish O2 In charoli area. </t>
  </si>
  <si>
    <t>Flat No. 812</t>
  </si>
  <si>
    <t xml:space="preserve">Floor plan not available, 1bhk flat aahe. Building Complete aahe. </t>
  </si>
  <si>
    <t>Mr. PRAVIN BALU KATE</t>
  </si>
  <si>
    <t>India Infoline Finance Ltd</t>
  </si>
  <si>
    <t>Flat No. 701</t>
  </si>
  <si>
    <t xml:space="preserve">Vrindavan Greens </t>
  </si>
  <si>
    <t>Dighi</t>
  </si>
  <si>
    <t>2B + Parking</t>
  </si>
  <si>
    <t xml:space="preserve">Near Vitthal mandir in dighi area. </t>
  </si>
  <si>
    <t xml:space="preserve">Floor plan not available, 2bhk flat aasnar aahe. </t>
  </si>
  <si>
    <t>Mr. Sanjeev Bhargav, Sales</t>
  </si>
  <si>
    <t xml:space="preserve">Floor plan not available, 2bhk flat aasnar aahe. 7th floor ch brick work nhi start zhala mhanun 1st floor la ch internal keli. </t>
  </si>
  <si>
    <t>Mr. GANESH DHONDIRAM MANE</t>
  </si>
  <si>
    <t xml:space="preserve">Radha raman Society in bakori area. </t>
  </si>
  <si>
    <t xml:space="preserve">Radha raman </t>
  </si>
  <si>
    <t xml:space="preserve">Near Radheshvar nagri in bakori area. </t>
  </si>
  <si>
    <t>Lift / Passage</t>
  </si>
  <si>
    <t>Floor plan not available, 1bhk</t>
  </si>
  <si>
    <t xml:space="preserve">Floor plan not available, 1bhk aahe, </t>
  </si>
  <si>
    <t>Mr. Ganesh Mane, Owner</t>
  </si>
  <si>
    <t xml:space="preserve">Measurments as per floor plan, 1bhk flat aahe, flat as per plan aahe. </t>
  </si>
  <si>
    <t>Mr. SUBHASH BABURAO SHINGA</t>
  </si>
  <si>
    <t>2/17/2024</t>
  </si>
  <si>
    <t>l</t>
  </si>
  <si>
    <t xml:space="preserve">Phoenix </t>
  </si>
  <si>
    <t>Bund garden</t>
  </si>
  <si>
    <t xml:space="preserve">Near Residency club in bund garden area. </t>
  </si>
  <si>
    <t>Open space / Lobby</t>
  </si>
  <si>
    <t>Floor plan not available, height_</t>
  </si>
  <si>
    <t>Mrs. Aarti Gore, Account Head</t>
  </si>
  <si>
    <t>Floor plan not available, Measurments gheta nhi aale, Cross madhe office hota mhanun, height_</t>
  </si>
  <si>
    <t>Floor plan not available, Measurments gheta nhi aale, Cross madhe office hota mhanun, height_10.4</t>
  </si>
  <si>
    <t xml:space="preserve">Floor plan not available, Measurments gheta nhi aale, Cross madhe office hota mhanun, height_10.4, Building che photos 2 side gheta nhi aale trees yet hote photos madhe. </t>
  </si>
  <si>
    <t>All</t>
  </si>
  <si>
    <t>Ms. Priyanka Pawar, Manager</t>
  </si>
  <si>
    <t>Mr. NAZEER BASHA SHAIK</t>
  </si>
  <si>
    <t>2/23/2024</t>
  </si>
  <si>
    <t>Flat No. 408</t>
  </si>
  <si>
    <t>Nirwana Life city</t>
  </si>
  <si>
    <t>LohegaonDhanori</t>
  </si>
  <si>
    <t xml:space="preserve">Opposite to viva city in lohegaon area. </t>
  </si>
  <si>
    <t>Passage / Flat No. 407</t>
  </si>
  <si>
    <t>Flat No. 409</t>
  </si>
  <si>
    <t>Occupied - Ranted, 12,000/_</t>
  </si>
  <si>
    <t>Mr. Sunil sir, Tenant</t>
  </si>
  <si>
    <t>Mr. Himanshu Joshi</t>
  </si>
  <si>
    <t>2/24/2024</t>
  </si>
  <si>
    <t>Revirie Co Hous Society</t>
  </si>
  <si>
    <t xml:space="preserve">Behind Niramay hospital in wadgaon sheri area. </t>
  </si>
  <si>
    <t>Passage / Lift / Flat No. 304</t>
  </si>
  <si>
    <t>Open space / Lane road</t>
  </si>
  <si>
    <t>Mr. Nilesh Pokharna, Owner</t>
  </si>
  <si>
    <t>Mr. SUJIT SAKHARAM SHINDE</t>
  </si>
  <si>
    <t>Religare Housing Development Finance Corporation Ltd</t>
  </si>
  <si>
    <t>Neo city phase 1</t>
  </si>
  <si>
    <t xml:space="preserve">Near JSPM college in wagholi area. </t>
  </si>
  <si>
    <t>Flat No. 807</t>
  </si>
  <si>
    <t>Mr. Yogendra Shinde, Son</t>
  </si>
  <si>
    <t>Mr. PRANAV SOMESH GUPTA</t>
  </si>
  <si>
    <t xml:space="preserve">HDFC BANK LTD </t>
  </si>
  <si>
    <t>Shop No. 37</t>
  </si>
  <si>
    <t>Gagan Adira</t>
  </si>
  <si>
    <t>Gagan Adira Phase 1</t>
  </si>
  <si>
    <t xml:space="preserve">Near Lexicon school in wagholi area. </t>
  </si>
  <si>
    <t xml:space="preserve">Only One shop </t>
  </si>
  <si>
    <t>Mr. PRATHAM JALINDRE</t>
  </si>
  <si>
    <t>Flat No. 208</t>
  </si>
  <si>
    <t>GANGA KALASH</t>
  </si>
  <si>
    <t xml:space="preserve">Near Shivaji chowk in kalas area. </t>
  </si>
  <si>
    <t>Passage / Fire exit</t>
  </si>
  <si>
    <t>Club house, gym, swimming pool, play ground</t>
  </si>
  <si>
    <t>Mrs</t>
  </si>
  <si>
    <t>Mrs. Shilpa Jalindre, Mother</t>
  </si>
  <si>
    <t>M/S. D B RAIL GUPTA INFRA LLP</t>
  </si>
  <si>
    <t>HDFC Bank Ltd</t>
  </si>
  <si>
    <t>Roh House 5</t>
  </si>
  <si>
    <t>Laxmi Memories</t>
  </si>
  <si>
    <t xml:space="preserve">Near Shree ganesh bakery in ghorpadi area. </t>
  </si>
  <si>
    <t>Toh house no. 4</t>
  </si>
  <si>
    <t>Roh house no. 4</t>
  </si>
  <si>
    <t>Roh house no. 6</t>
  </si>
  <si>
    <t>Space</t>
  </si>
  <si>
    <t xml:space="preserve">Floor plan not available, Khali ground floor la office aahe, ani 2nd, 3rd floor la bedrooms aahet master, khali office aahe mhanun me commercial takla aahe. </t>
  </si>
  <si>
    <t>Mr. 8668739748</t>
  </si>
  <si>
    <t>Mr. Satish Sir, Employee</t>
  </si>
  <si>
    <t>Mr. JOYAN BHATHENA</t>
  </si>
  <si>
    <t>palladium Exotica</t>
  </si>
  <si>
    <t xml:space="preserve">Near City hospital in dhanori area. </t>
  </si>
  <si>
    <t>Passage / Lift / 702</t>
  </si>
  <si>
    <t>Open space / C1 Wing</t>
  </si>
  <si>
    <t>Club house, gym, garden</t>
  </si>
  <si>
    <t xml:space="preserve">Floor plan not available, 3bhk flat aahe. </t>
  </si>
  <si>
    <t>Mr. JOYAN BHATHENA, Applicant</t>
  </si>
  <si>
    <t xml:space="preserve">Measurments as per floor plan, 3bhk flat aahe. </t>
  </si>
  <si>
    <t>M/S. POONA HYDERABAD TRANSPORT</t>
  </si>
  <si>
    <t xml:space="preserve">Wing C (A) </t>
  </si>
  <si>
    <t>Gulmohar Paradise</t>
  </si>
  <si>
    <t xml:space="preserve">Near Padmavati Shendole Aadarsh Vidyalay in kharadi area. </t>
  </si>
  <si>
    <t>Passage / Flat No. 203</t>
  </si>
  <si>
    <t>Passage / Flat No. 203 / Lift</t>
  </si>
  <si>
    <t xml:space="preserve">Occupied - Ranted, </t>
  </si>
  <si>
    <t>Occupied - Ranted, 16,000/_</t>
  </si>
  <si>
    <t>Mr. Tendulkar Sir, Tenant</t>
  </si>
  <si>
    <t>Mr. Masud Rana Sarkar</t>
  </si>
  <si>
    <t xml:space="preserve">Karnataka Bank Ltd - Baner Branch, Pune </t>
  </si>
  <si>
    <t xml:space="preserve">Near Wadgaon sheri Bhaji market in wadgaon sheri area. </t>
  </si>
  <si>
    <t>Stairs / Lift</t>
  </si>
  <si>
    <t xml:space="preserve">Floor plan not available, 1bhk flat aahe. Internal visit honar aahe, udya Or parva, keys problem mule internal nhi krta aali. </t>
  </si>
  <si>
    <t xml:space="preserve">Mr. Jadhav Sir, Branch manager. </t>
  </si>
  <si>
    <t>MK Homes</t>
  </si>
  <si>
    <t>Mr. RAJIV DAMODAR AMBEKAR</t>
  </si>
  <si>
    <t>Office No.1001</t>
  </si>
  <si>
    <t>Konark Alpha</t>
  </si>
  <si>
    <t>Kharadi By pass</t>
  </si>
  <si>
    <t xml:space="preserve">2B + LG </t>
  </si>
  <si>
    <t xml:space="preserve">Near Kharadi by pass in kharadi area. </t>
  </si>
  <si>
    <t xml:space="preserve">Floor plan not available, Lifts ni direct entry Office madhe aahe. </t>
  </si>
  <si>
    <t>Floor plan not available, Lifts ni direct entry Office madhe aahe, two office internally connect aahet</t>
  </si>
  <si>
    <t>office no. 1002</t>
  </si>
  <si>
    <t>Open space / Main Road</t>
  </si>
  <si>
    <t>Lifts</t>
  </si>
  <si>
    <t>Passage /Lifts</t>
  </si>
  <si>
    <t xml:space="preserve">Floor plan not available, Lifts ni direct entry Office madhe aahe, lobby la doni connect aahet office. </t>
  </si>
  <si>
    <t>Floor plan not available, Lifts ni direct entry Office madhe aahe, lobby la doni connect aahet office. Height_11.3</t>
  </si>
  <si>
    <t>Mr. Emraan Sir, Broker</t>
  </si>
  <si>
    <t>Lobby</t>
  </si>
  <si>
    <t>Mr. PARTH SUKHU</t>
  </si>
  <si>
    <t>3/18/2024</t>
  </si>
  <si>
    <t>Shop No. 29</t>
  </si>
  <si>
    <t>A3 Wing</t>
  </si>
  <si>
    <t>29 Gold Coast</t>
  </si>
  <si>
    <t xml:space="preserve">Opposite Atria Society in tingre Nagar area. </t>
  </si>
  <si>
    <t xml:space="preserve">Residential area. </t>
  </si>
  <si>
    <t>Shop No. 30</t>
  </si>
  <si>
    <t>Shop No. 28</t>
  </si>
  <si>
    <t>Occupied - Ranted, 6,000/_</t>
  </si>
  <si>
    <t>Mr. Parth Sukhu, Applicant</t>
  </si>
  <si>
    <t>Floor plan not available, height_8.8</t>
  </si>
  <si>
    <t>Mr. SHIVAM TIWARI</t>
  </si>
  <si>
    <t>Flat No. 902</t>
  </si>
  <si>
    <t>Nineth Floor</t>
  </si>
  <si>
    <t>Micasa</t>
  </si>
  <si>
    <t>Opposite Ayurvedic college in wagholi</t>
  </si>
  <si>
    <t>Passage / Flat No. 907</t>
  </si>
  <si>
    <t>Gym, swimming pool, mandir</t>
  </si>
  <si>
    <t xml:space="preserve">Gym, swimming pool, mandir, garden, </t>
  </si>
  <si>
    <t xml:space="preserve">Measurments as per floor plan, 1bhk aahe. </t>
  </si>
  <si>
    <t>Occupied - Ranted, 13,000/_</t>
  </si>
  <si>
    <t>Mr. Shivam Tiwaari, Owner</t>
  </si>
  <si>
    <t>Mr. MANOJ PINCHA</t>
  </si>
  <si>
    <t>Mr. Ajay pawar, Employee</t>
  </si>
  <si>
    <t xml:space="preserve">Ajmera Aria </t>
  </si>
  <si>
    <t>Koregaon park</t>
  </si>
  <si>
    <t xml:space="preserve">2B + Parking </t>
  </si>
  <si>
    <t xml:space="preserve">Near Western hotel in koregaon park area. </t>
  </si>
  <si>
    <t xml:space="preserve">6 Attached balcony Bed &amp; Hall </t>
  </si>
  <si>
    <t>Garden, swimming pool, club house</t>
  </si>
  <si>
    <t xml:space="preserve">Floor plan not available, 5bhk flat aahe. </t>
  </si>
  <si>
    <t xml:space="preserve">Floor plan not available, 5bhk flat aahe, sat ek private lift aahe. </t>
  </si>
  <si>
    <t xml:space="preserve">Floor plan not available, 5bhk flat aahe, sat ek private lift aahe, Flat madhe kuthe ky aahe mhiti naslya mule ani kam zhala nhavta tya mule measurments gheta nhi aale. </t>
  </si>
  <si>
    <t xml:space="preserve">Floor plan not available, 5bhk flat aahe, sat ek private lift aahe, Flat madhe kuthe ky aahe mhiti naslya mule ani kam zhala nhavta tya mule measurments gheta nhi aale, building che photos pn lambun gheta nhi aale main road hota mhanun ani plan pathavto bollet sir. </t>
  </si>
  <si>
    <t>M/S.TOWNSIP HOUSING PRIVATE LIMITED, ravi kumar , shahlata kumar</t>
  </si>
  <si>
    <t>Mr. Rahul Chavan, Employee</t>
  </si>
  <si>
    <t>‪70582 93030‬</t>
  </si>
  <si>
    <t>Plot No. 10</t>
  </si>
  <si>
    <t>3/19/2024</t>
  </si>
  <si>
    <t>Godrej Housing Finance Limited</t>
  </si>
  <si>
    <t>Udchalo House</t>
  </si>
  <si>
    <t xml:space="preserve">Udchalo House (Arena) </t>
  </si>
  <si>
    <t xml:space="preserve">Behind Solitaire Business hub in viman nagar area. </t>
  </si>
  <si>
    <t>Behind Solitaire Business hub, off. Pune nagar highway in viman nagar area</t>
  </si>
  <si>
    <t>Behind Solitaire Business hub, off. Pune nagar highway in Lohegaon area</t>
  </si>
  <si>
    <t xml:space="preserve">Behind Solitaire Business hub, off. Pune nagar highway in Lohegaon area (Viman nagar) </t>
  </si>
  <si>
    <t xml:space="preserve">viman nagar ave 2 (Road) </t>
  </si>
  <si>
    <t>Viman nagar lane 2</t>
  </si>
  <si>
    <t>phoneix boundry Road</t>
  </si>
  <si>
    <t>(phoneix boundry) Road</t>
  </si>
  <si>
    <t>(viman nagar ave 2) Road</t>
  </si>
  <si>
    <t>(Viman nagar lane 2 )  Road</t>
  </si>
  <si>
    <t>Approx 9 Years Old</t>
  </si>
  <si>
    <t>Nil</t>
  </si>
  <si>
    <t>Measurments as per floor plan, 1st, 2nd, 4th (3/4 Part) Rented,  2nd, 3rd, 4th (1/4 Part) Owner Occupied</t>
  </si>
  <si>
    <t xml:space="preserve">Stairs case chya back side ch duct top terrace la cover kelay. </t>
  </si>
  <si>
    <t>Occupied - Refer Remark</t>
  </si>
  <si>
    <t>Ground floor (bank &amp; Hotel) 1st floor 2nd-3rd, single office, 2 comman toilet 1pentry.</t>
  </si>
  <si>
    <t>Ground floor (bank &amp; Hotel) 1st floor 2nd-3rd, single office, 2 comman toilet 1pentry. 4th floor 2 office 2 attached terrace, (Rented) 2 Common toilet- top terrace, lift room, basement- 2 common toilet, 1store room (owner), security room, All parking are common</t>
  </si>
  <si>
    <t>Measurments as per floor plan,(Basement la 2 comon toilet  ani store rooms plan madhe nhiye. 1st, 2nd, 4th (3/4 Part) Rented,  2nd, 3rd, 4th (1/4 Part) Owner Occupied</t>
  </si>
  <si>
    <t>Measurments as per floor plan,(Basement la 2 comon toilet  ani store rooms plan madhe nhiye, saglya balcony include kele aahet. )1st, 2nd, 4th (3/4 Part) Rented,  2nd, 3rd, 4th (1/4 Part) Owner Occupied</t>
  </si>
  <si>
    <t>Measurments as per floor plan,(Basement la 2 comon toilet  ani store rooms plan madhe nhiye, saglya balcony include kele aahet. ) Ground, 1st, 4th (3/4 Part) Rented,  2nd, 3rd, 4th (1/4 Part) Owner Occupied</t>
  </si>
  <si>
    <t>Ms. SHEETAL SANDIP KADAM</t>
  </si>
  <si>
    <t>3/20/2024</t>
  </si>
  <si>
    <t>Office No. 102</t>
  </si>
  <si>
    <t>ARISSA AVENUE</t>
  </si>
  <si>
    <t xml:space="preserve">2 Basement + Ground </t>
  </si>
  <si>
    <t xml:space="preserve">Near Beryl Apartment in kharadi area. </t>
  </si>
  <si>
    <t xml:space="preserve">Office No. 103 (Aadhar Hous. Finance) </t>
  </si>
  <si>
    <t xml:space="preserve">Office No. 101 (Lakme Salon) </t>
  </si>
  <si>
    <t xml:space="preserve">Office No. 106 ( Aadhar Hous. Finance) </t>
  </si>
  <si>
    <t xml:space="preserve">No. </t>
  </si>
  <si>
    <t>Approx 10 Years Old</t>
  </si>
  <si>
    <t>Only one office</t>
  </si>
  <si>
    <t>Mr. Sandeep Kadam, Owner</t>
  </si>
  <si>
    <t>Mr. ABHISHEK TRIPATHI</t>
  </si>
  <si>
    <t xml:space="preserve">Tower 4 (A Wing) </t>
  </si>
  <si>
    <t>Godrej Infinity</t>
  </si>
  <si>
    <t>P1 + P2</t>
  </si>
  <si>
    <t xml:space="preserve">Opposite to Godrej Rajuve in Mundhwa area. </t>
  </si>
  <si>
    <t>one attached balcony Bed</t>
  </si>
  <si>
    <t>Garden, club house, gym, swimming pool, basket ball court</t>
  </si>
  <si>
    <t xml:space="preserve">Measurments as per floor plan, </t>
  </si>
  <si>
    <t xml:space="preserve">Measurments as per floor plan, 2bhk flat aahe, Flat as per plan aahe. </t>
  </si>
  <si>
    <t>Mr. Abhishek Tripathi, Owner</t>
  </si>
  <si>
    <t>SBI BANK LTD</t>
  </si>
</sst>
</file>

<file path=xl/styles.xml><?xml version="1.0" encoding="utf-8"?>
<styleSheet xmlns="http://schemas.openxmlformats.org/spreadsheetml/2006/main">
  <numFmts count="5">
    <numFmt numFmtId="0" formatCode="General"/>
    <numFmt numFmtId="14" formatCode="m/d/yyyy"/>
    <numFmt numFmtId="164" formatCode="0.0"/>
    <numFmt numFmtId="9" formatCode="0%"/>
    <numFmt numFmtId="165" formatCode="0.000000000000"/>
  </numFmts>
  <fonts count="15">
    <font>
      <name val="Calibri"/>
      <sz val="11"/>
    </font>
    <font>
      <name val="Calibri"/>
      <charset val="1"/>
      <sz val="11"/>
      <color rgb="FF000000"/>
    </font>
    <font>
      <name val="Calibri"/>
      <charset val="1"/>
      <sz val="18"/>
      <color rgb="FF000000"/>
    </font>
    <font>
      <name val="Calibri"/>
      <b/>
      <charset val="1"/>
      <sz val="11"/>
      <color rgb="FF000000"/>
    </font>
    <font>
      <name val="Calibri"/>
      <sz val="11"/>
      <color rgb="FF000000"/>
    </font>
    <font>
      <name val="Calibri"/>
      <b/>
      <sz val="11"/>
      <color rgb="FF000000"/>
    </font>
    <font>
      <name val="Calibri"/>
      <sz val="11"/>
      <color rgb="FF000000"/>
    </font>
    <font>
      <name val="Calibri"/>
      <b/>
      <sz val="11"/>
    </font>
    <font>
      <name val="Calibri"/>
      <b/>
      <sz val="11"/>
    </font>
    <font>
      <name val="Calibri"/>
      <sz val="11"/>
    </font>
    <font>
      <name val="Calibri"/>
      <sz val="11"/>
    </font>
    <font>
      <name val="Calibri"/>
      <sz val="11"/>
      <color rgb="FF000000"/>
    </font>
    <font>
      <name val="Calibri"/>
      <sz val="11"/>
    </font>
    <font>
      <name val="Calibri"/>
      <sz val="11"/>
    </font>
    <font>
      <name val="Calibri"/>
      <b/>
      <sz val="11"/>
      <color rgb="FF000000"/>
    </font>
  </fonts>
  <fills count="7">
    <fill>
      <patternFill patternType="none"/>
    </fill>
    <fill>
      <patternFill patternType="gray125"/>
    </fill>
    <fill>
      <patternFill patternType="solid">
        <fgColor rgb="FFFFFF00"/>
        <bgColor rgb="FFFFFF00"/>
      </patternFill>
    </fill>
    <fill>
      <patternFill patternType="solid">
        <fgColor rgb="FF00B050"/>
        <bgColor rgb="FF99CCFF"/>
      </patternFill>
    </fill>
    <fill>
      <patternFill patternType="solid">
        <fgColor rgb="FFBDD7EE"/>
        <bgColor rgb="FF99CCFF"/>
      </patternFill>
    </fill>
    <fill>
      <patternFill patternType="solid">
        <fgColor rgb="FFFFFF00"/>
        <bgColor indexed="64"/>
      </patternFill>
    </fill>
    <fill>
      <patternFill patternType="solid">
        <fgColor rgb="FFC6D9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left" vertical="top"/>
    </xf>
    <xf numFmtId="0" fontId="1" fillId="2" borderId="0" xfId="0" applyFont="1" applyFill="1" applyBorder="1" applyAlignment="1">
      <alignment vertical="top"/>
      <protection locked="0" hidden="0"/>
    </xf>
    <xf numFmtId="14" fontId="1" fillId="2" borderId="0" xfId="0" applyNumberFormat="1" applyFont="1" applyFill="1" applyAlignment="1">
      <alignment vertical="top"/>
      <protection locked="0" hidden="0"/>
    </xf>
    <xf numFmtId="0" fontId="1" fillId="2" borderId="0" xfId="0" applyFont="1" applyFill="1" applyBorder="1" applyAlignment="1">
      <alignment vertical="top" wrapText="1"/>
      <protection locked="0" hidden="0"/>
    </xf>
    <xf numFmtId="0" fontId="3" fillId="0" borderId="0" xfId="0" applyFont="1" applyAlignment="1">
      <alignment horizontal="left" vertical="top"/>
      <protection locked="0" hidden="0"/>
    </xf>
    <xf numFmtId="0" fontId="1" fillId="2" borderId="0" xfId="0" applyFont="1" applyFill="1" applyAlignment="1">
      <alignment vertical="top" wrapText="1"/>
      <protection locked="0" hidden="0"/>
    </xf>
    <xf numFmtId="0" fontId="1" fillId="3" borderId="0" xfId="0" applyFont="1" applyFill="1" applyBorder="1" applyAlignment="1">
      <alignment vertical="top" wrapText="1"/>
      <protection locked="0" hidden="0"/>
    </xf>
    <xf numFmtId="0" fontId="4" fillId="3" borderId="0" xfId="0" applyFont="1" applyFill="1" applyBorder="1" applyAlignment="1">
      <alignment vertical="top" wrapText="1"/>
      <protection locked="0" hidden="0"/>
    </xf>
    <xf numFmtId="0" fontId="5" fillId="0" borderId="0" xfId="0" applyFont="1" applyAlignment="1">
      <alignment horizontal="left" vertical="top"/>
    </xf>
    <xf numFmtId="0" fontId="4" fillId="2" borderId="0" xfId="0" applyFont="1" applyFill="1" applyBorder="1" applyAlignment="1">
      <alignment vertical="top" wrapText="1"/>
      <protection locked="0" hidden="0"/>
    </xf>
    <xf numFmtId="0" fontId="1" fillId="0" borderId="0" xfId="0" applyFont="1" applyAlignment="1">
      <alignment vertical="top"/>
      <protection locked="0" hidden="0"/>
    </xf>
    <xf numFmtId="0" fontId="1" fillId="0" borderId="0" xfId="0" applyFont="1" applyAlignment="1">
      <alignment horizontal="left" vertical="top" indent="5"/>
    </xf>
    <xf numFmtId="0" fontId="1" fillId="0" borderId="0" xfId="0" applyFont="1" applyAlignment="1">
      <alignment horizontal="left" vertical="top" indent="5"/>
    </xf>
    <xf numFmtId="0" fontId="1" fillId="0" borderId="0" xfId="0" applyFont="1" applyAlignment="1">
      <alignment horizontal="left" vertical="bottom" indent="5"/>
    </xf>
    <xf numFmtId="0" fontId="4" fillId="2" borderId="0" xfId="0" applyFont="1" applyFill="1" applyBorder="1" applyAlignment="1">
      <alignment vertical="top"/>
      <protection locked="0" hidden="0"/>
    </xf>
    <xf numFmtId="0" fontId="4" fillId="4" borderId="0" xfId="0" applyFont="1" applyFill="1" applyBorder="1" applyAlignment="1">
      <alignment vertical="top" wrapText="1"/>
      <protection locked="0" hidden="0"/>
    </xf>
    <xf numFmtId="0" fontId="1" fillId="4" borderId="0" xfId="0" applyFont="1" applyFill="1" applyBorder="1" applyAlignment="1">
      <alignment vertical="top"/>
      <protection locked="0" hidden="0"/>
    </xf>
    <xf numFmtId="164" fontId="1" fillId="4" borderId="0" xfId="0" applyNumberFormat="1" applyFont="1" applyFill="1" applyBorder="1" applyAlignment="1">
      <alignment vertical="top"/>
      <protection locked="0" hidden="0"/>
    </xf>
    <xf numFmtId="0" fontId="3" fillId="0" borderId="0" xfId="0" applyFont="1" applyAlignment="1">
      <alignment vertical="bottom"/>
    </xf>
    <xf numFmtId="0" fontId="3" fillId="0" borderId="0" xfId="0" applyFont="1" applyAlignment="1">
      <alignment horizontal="left" vertical="bottom"/>
    </xf>
    <xf numFmtId="0" fontId="1" fillId="4" borderId="0" xfId="0" applyFont="1" applyFill="1" applyBorder="1" applyAlignment="1">
      <alignment vertical="top" wrapText="1"/>
      <protection locked="0" hidden="0"/>
    </xf>
    <xf numFmtId="0" fontId="1" fillId="0" borderId="0" xfId="0" applyFont="1" applyAlignment="1">
      <alignment horizontal="left" vertical="top"/>
    </xf>
    <xf numFmtId="0" fontId="6" fillId="3" borderId="0" xfId="0" applyFont="1" applyFill="1" applyBorder="1" applyAlignment="1">
      <alignment vertical="top" wrapText="1"/>
      <protection locked="0" hidden="0"/>
    </xf>
    <xf numFmtId="0" fontId="6" fillId="3" borderId="0" xfId="0" applyFont="1" applyFill="1" applyBorder="1" applyAlignment="1">
      <alignment vertical="top"/>
      <protection locked="0" hidden="0"/>
    </xf>
    <xf numFmtId="0" fontId="1" fillId="4" borderId="0" xfId="0" applyNumberFormat="1" applyFont="1" applyFill="1" applyBorder="1" applyAlignment="1">
      <alignment vertical="top"/>
      <protection locked="0" hidden="0"/>
    </xf>
    <xf numFmtId="0" fontId="1" fillId="3" borderId="0" xfId="0" applyFont="1" applyFill="1" applyBorder="1" applyAlignment="1">
      <alignment vertical="top"/>
      <protection locked="0" hidden="0"/>
    </xf>
    <xf numFmtId="0" fontId="7" fillId="0" borderId="1" xfId="0" applyFont="1" applyBorder="1" applyAlignment="1">
      <alignment horizontal="center" vertical="center"/>
    </xf>
    <xf numFmtId="0" fontId="1" fillId="0" borderId="0" xfId="0" applyFont="1" applyAlignment="1">
      <alignment horizontal="left" vertical="bottom" indent="5"/>
    </xf>
    <xf numFmtId="0" fontId="8" fillId="5" borderId="0" xfId="0" applyFont="1" applyFill="1">
      <alignment vertical="center"/>
    </xf>
    <xf numFmtId="0" fontId="9" fillId="0" borderId="2" xfId="0" applyBorder="1">
      <alignment vertical="center"/>
    </xf>
    <xf numFmtId="0" fontId="7" fillId="0" borderId="1" xfId="0" applyFont="1" applyBorder="1" applyAlignment="1">
      <alignment horizontal="center" vertical="center"/>
    </xf>
    <xf numFmtId="0" fontId="1" fillId="0" borderId="3" xfId="0" applyFont="1" applyBorder="1" applyAlignment="1">
      <alignment vertical="top"/>
    </xf>
    <xf numFmtId="0" fontId="9" fillId="6" borderId="1" xfId="0" applyFill="1" applyBorder="1">
      <alignment vertical="center"/>
      <protection locked="0" hidden="0"/>
    </xf>
    <xf numFmtId="0" fontId="10" fillId="6" borderId="1" xfId="0" applyFont="1" applyFill="1" applyBorder="1">
      <alignment vertical="center"/>
      <protection locked="0" hidden="0"/>
    </xf>
    <xf numFmtId="0" fontId="1" fillId="0" borderId="4" xfId="0" applyFont="1" applyBorder="1" applyAlignment="1">
      <alignment vertical="top"/>
    </xf>
    <xf numFmtId="9" fontId="1" fillId="2" borderId="0" xfId="0" applyNumberFormat="1" applyFont="1" applyFill="1" applyBorder="1" applyAlignment="1">
      <alignment vertical="top"/>
      <protection locked="0" hidden="0"/>
    </xf>
    <xf numFmtId="0" fontId="1" fillId="0" borderId="5" xfId="0" applyFont="1" applyFill="1" applyBorder="1" applyAlignment="1">
      <alignment vertical="top"/>
    </xf>
    <xf numFmtId="0" fontId="9" fillId="0" borderId="1" xfId="0" applyFill="1" applyBorder="1">
      <alignment vertical="center"/>
      <protection locked="0" hidden="0"/>
    </xf>
    <xf numFmtId="0" fontId="3" fillId="0" borderId="0" xfId="0" applyFont="1" applyAlignment="1">
      <alignment vertical="top"/>
    </xf>
    <xf numFmtId="0" fontId="7" fillId="0" borderId="0" xfId="0" applyFont="1">
      <alignment vertical="center"/>
    </xf>
    <xf numFmtId="0" fontId="7" fillId="0" borderId="1" xfId="0" applyFont="1" applyBorder="1">
      <alignment vertical="center"/>
    </xf>
    <xf numFmtId="0" fontId="9" fillId="6" borderId="1" xfId="0" applyFill="1" applyBorder="1">
      <alignment vertical="center"/>
    </xf>
    <xf numFmtId="0" fontId="10" fillId="0" borderId="1" xfId="0" applyFont="1" applyBorder="1">
      <alignment vertical="center"/>
    </xf>
    <xf numFmtId="0" fontId="10" fillId="0" borderId="1" xfId="0" applyFont="1" applyFill="1" applyBorder="1">
      <alignment vertical="center"/>
    </xf>
    <xf numFmtId="0" fontId="4" fillId="3" borderId="0" xfId="0" applyFont="1" applyFill="1" applyBorder="1" applyAlignment="1">
      <alignment vertical="top"/>
      <protection locked="0" hidden="0"/>
    </xf>
    <xf numFmtId="0" fontId="6" fillId="0" borderId="0" xfId="0" applyFont="1" applyAlignment="1">
      <alignment horizontal="left" vertical="top" indent="5"/>
    </xf>
    <xf numFmtId="14" fontId="1" fillId="4" borderId="0" xfId="0" applyNumberFormat="1" applyFont="1" applyFill="1" applyBorder="1" applyAlignment="1">
      <alignment vertical="top"/>
      <protection locked="0" hidden="0"/>
    </xf>
    <xf numFmtId="14" fontId="1" fillId="4" borderId="0" xfId="0" applyNumberFormat="1" applyFont="1" applyFill="1" applyBorder="1" applyAlignment="1">
      <alignment vertical="top"/>
      <protection locked="0" hidden="0"/>
    </xf>
    <xf numFmtId="165" fontId="1" fillId="4" borderId="0" xfId="0" applyNumberFormat="1" applyFont="1" applyFill="1" applyBorder="1" applyAlignment="1">
      <alignment vertical="top"/>
      <protection locked="0" hidden="0"/>
    </xf>
    <xf numFmtId="0" fontId="5" fillId="0" borderId="0" xfId="0" applyFont="1" applyAlignment="1">
      <alignment vertical="top"/>
    </xf>
    <xf numFmtId="0" fontId="1" fillId="6" borderId="0" xfId="0" applyFont="1" applyFill="1" applyAlignment="1">
      <alignment vertical="top"/>
      <protection locked="0" hidden="0"/>
    </xf>
    <xf numFmtId="0" fontId="5" fillId="5" borderId="0" xfId="0" applyFont="1" applyFill="1" applyAlignment="1">
      <alignment vertical="top"/>
      <protection locked="0" hidden="0"/>
    </xf>
    <xf numFmtId="0" fontId="4" fillId="0" borderId="0" xfId="0" applyFont="1" applyAlignment="1">
      <alignment vertical="top"/>
    </xf>
    <xf numFmtId="0" fontId="5" fillId="0" borderId="0" xfId="0" applyFont="1" applyFill="1" applyAlignment="1">
      <alignment vertical="top"/>
      <protection locked="0" hidden="0"/>
    </xf>
    <xf numFmtId="0" fontId="11" fillId="0" borderId="1" xfId="0" applyFont="1" applyBorder="1" applyAlignment="1">
      <alignment vertical="top"/>
    </xf>
    <xf numFmtId="0" fontId="12" fillId="0" borderId="1" xfId="0" applyFont="1" applyBorder="1">
      <alignment vertical="center"/>
    </xf>
    <xf numFmtId="0" fontId="1" fillId="0" borderId="1" xfId="0" applyFont="1" applyBorder="1" applyAlignment="1">
      <alignment vertical="top" wrapText="1"/>
    </xf>
    <xf numFmtId="0" fontId="10" fillId="0" borderId="1" xfId="0"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0" fontId="13" fillId="0" borderId="1" xfId="0" applyFont="1" applyBorder="1">
      <alignment vertical="center"/>
    </xf>
    <xf numFmtId="0" fontId="12" fillId="0" borderId="1" xfId="0"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0" fontId="13" fillId="0" borderId="1" xfId="0"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164" fontId="13" fillId="0" borderId="1" xfId="0" applyNumberFormat="1" applyFont="1" applyBorder="1">
      <alignment vertical="center"/>
      <protection locked="0" hidden="0"/>
    </xf>
    <xf numFmtId="0" fontId="1" fillId="0" borderId="1" xfId="0" applyFont="1" applyBorder="1" applyAlignment="1">
      <alignment vertical="top" wrapText="1"/>
      <protection locked="0" hidden="0"/>
    </xf>
    <xf numFmtId="0" fontId="14" fillId="0" borderId="1" xfId="0" applyFont="1" applyBorder="1" applyAlignment="1">
      <alignment vertical="top"/>
    </xf>
    <xf numFmtId="0" fontId="8" fillId="5" borderId="1" xfId="0" applyFont="1" applyFill="1" applyBorder="1">
      <alignment vertical="center"/>
    </xf>
    <xf numFmtId="0" fontId="8" fillId="0" borderId="1" xfId="0" applyFont="1" applyBorder="1">
      <alignment vertical="center"/>
    </xf>
    <xf numFmtId="0" fontId="1" fillId="0" borderId="0" xfId="0" applyFont="1" applyFill="1" applyAlignment="1">
      <alignment vertical="bottom"/>
    </xf>
    <xf numFmtId="0" fontId="3" fillId="0" borderId="0" xfId="0" applyFont="1" applyFill="1" applyAlignment="1">
      <alignment vertical="bottom"/>
    </xf>
    <xf numFmtId="0" fontId="6" fillId="3" borderId="0" xfId="0" applyFont="1" applyFill="1" applyBorder="1" applyAlignment="1">
      <alignment vertical="top"/>
    </xf>
    <xf numFmtId="0" fontId="1" fillId="0" borderId="0" xfId="0" applyFont="1" applyAlignment="1">
      <alignment vertical="bottom"/>
    </xf>
    <xf numFmtId="0" fontId="12" fillId="0" borderId="0" xfId="0" applyFont="1">
      <alignment vertical="center"/>
    </xf>
    <xf numFmtId="0" fontId="10" fillId="0" borderId="0" xfId="0" applyFont="1">
      <alignment vertical="center"/>
    </xf>
    <xf numFmtId="0" fontId="4" fillId="3" borderId="0" xfId="0" applyFont="1" applyFill="1" applyBorder="1" applyAlignment="1">
      <alignment vertical="top"/>
    </xf>
    <xf numFmtId="14" fontId="1" fillId="0" borderId="0" xfId="0" applyNumberFormat="1" applyFont="1" applyAlignment="1">
      <alignment vertical="bottom"/>
    </xf>
    <xf numFmtId="0" fontId="1" fillId="0" borderId="0" xfId="0" applyNumberFormat="1" applyFont="1" applyAlignment="1">
      <alignment vertical="bottom"/>
    </xf>
    <xf numFmtId="0" fontId="1" fillId="0" borderId="0" xfId="0" applyFont="1" applyAlignment="1">
      <alignment vertical="bottom"/>
    </xf>
  </cellXfs>
  <cellStyles count="1">
    <cellStyle name="常规" xfId="0" builtinId="0"/>
  </cellStyles>
  <dxfs count="0"/>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www.wps.cn/officeDocument/2020/cellImage" Target="cellimages.xml"/><Relationship Id="rId6" Type="http://schemas.openxmlformats.org/officeDocument/2006/relationships/sharedStrings" Target="sharedStrings.xml"/><Relationship Id="rId7" Type="http://schemas.openxmlformats.org/officeDocument/2006/relationships/styles" Target="styles.xml"/><Relationship Id="rId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IT133"/>
  <sheetViews>
    <sheetView tabSelected="1" workbookViewId="0" topLeftCell="B1" zoomScale="76">
      <selection activeCell="C5" sqref="C5"/>
    </sheetView>
  </sheetViews>
  <sheetFormatPr defaultRowHeight="14.4" defaultColWidth="9"/>
  <cols>
    <col min="1" max="1" customWidth="1" width="5.5546875" style="0"/>
    <col min="2" max="2" customWidth="1" width="52.33203" style="1"/>
    <col min="3" max="3" customWidth="1" width="37.441406" style="1"/>
    <col min="4" max="4" customWidth="1" width="9.441406" style="0"/>
    <col min="5" max="5" customWidth="1" width="8.6640625" style="0"/>
    <col min="6" max="6" customWidth="1" width="51.21875" style="0"/>
    <col min="7" max="7" customWidth="1" width="13.0" style="0"/>
    <col min="8" max="8" customWidth="1" width="14.6640625" style="0"/>
    <col min="9" max="9" customWidth="1" width="10.441406" style="0"/>
    <col min="10" max="256" customWidth="1" width="8.6640625" style="0"/>
    <col min="257" max="257" customWidth="1" width="9.0" style="0"/>
  </cols>
  <sheetData>
    <row r="1" spans="8:8" ht="23.25" customHeight="1">
      <c r="B1" s="2" t="s">
        <v>0</v>
      </c>
    </row>
    <row r="3" spans="8:8">
      <c r="B3" s="3" t="s">
        <v>1</v>
      </c>
      <c r="C3" s="4"/>
    </row>
    <row r="4" spans="8:8" ht="15.1">
      <c r="B4" s="3" t="s">
        <v>2</v>
      </c>
      <c r="C4" s="5" t="s">
        <v>1959</v>
      </c>
    </row>
    <row r="5" spans="8:8" ht="15.0" customHeight="1">
      <c r="B5" s="3" t="s">
        <v>3</v>
      </c>
      <c r="C5" s="6" t="s">
        <v>1981</v>
      </c>
    </row>
    <row r="6" spans="8:8" ht="15.0" customHeight="1">
      <c r="B6" s="3" t="s">
        <v>4</v>
      </c>
      <c r="C6" s="4"/>
    </row>
    <row r="7" spans="8:8" ht="15.0" customHeight="1">
      <c r="B7" s="3"/>
      <c r="C7" s="7"/>
    </row>
    <row r="8" spans="8:8" ht="15.0" customHeight="1">
      <c r="A8">
        <v>1.0</v>
      </c>
      <c r="B8" s="3" t="s">
        <v>5</v>
      </c>
      <c r="C8" s="8" t="s">
        <v>1971</v>
      </c>
    </row>
    <row r="9" spans="8:8" ht="14.1" customHeight="1">
      <c r="A9">
        <v>2.0</v>
      </c>
      <c r="B9" s="3" t="s">
        <v>6</v>
      </c>
      <c r="C9" s="9" t="s">
        <v>180</v>
      </c>
    </row>
    <row r="10" spans="8:8" ht="14.1" customHeight="1">
      <c r="A10">
        <v>3.0</v>
      </c>
      <c r="B10" s="3" t="s">
        <v>8</v>
      </c>
      <c r="C10" s="10" t="s">
        <v>185</v>
      </c>
    </row>
    <row r="11" spans="8:8" ht="14.1" customHeight="1">
      <c r="B11" s="11" t="s">
        <v>233</v>
      </c>
      <c r="C11" s="12" t="s">
        <v>1980</v>
      </c>
    </row>
    <row r="12" spans="8:8" ht="15.35">
      <c r="B12" s="3" t="s">
        <v>234</v>
      </c>
      <c r="C12" s="4">
        <v>8.108608068E9</v>
      </c>
    </row>
    <row r="13" spans="8:8">
      <c r="A13">
        <v>4.0</v>
      </c>
      <c r="B13" s="3" t="s">
        <v>10</v>
      </c>
      <c r="C13" s="13"/>
    </row>
    <row r="14" spans="8:8" ht="14.1" customHeight="1">
      <c r="B14" s="14" t="s">
        <v>11</v>
      </c>
      <c r="C14" s="12" t="s">
        <v>410</v>
      </c>
    </row>
    <row r="15" spans="8:8" ht="14.1" customHeight="1">
      <c r="B15" s="15" t="s">
        <v>12</v>
      </c>
      <c r="C15" s="6" t="s">
        <v>969</v>
      </c>
    </row>
    <row r="16" spans="8:8" ht="14.1" customHeight="1">
      <c r="B16" s="15" t="s">
        <v>14</v>
      </c>
      <c r="C16" s="6" t="s">
        <v>1972</v>
      </c>
    </row>
    <row r="17" spans="8:8" ht="14.1" customHeight="1">
      <c r="B17" s="16" t="s">
        <v>230</v>
      </c>
      <c r="C17" s="12" t="s">
        <v>1973</v>
      </c>
    </row>
    <row r="18" spans="8:8" ht="14.1" customHeight="1">
      <c r="B18" s="14" t="s">
        <v>13</v>
      </c>
      <c r="C18" s="17"/>
    </row>
    <row r="19" spans="8:8" ht="14.1" customHeight="1">
      <c r="B19" s="14" t="s">
        <v>15</v>
      </c>
      <c r="C19" s="6" t="s">
        <v>1507</v>
      </c>
    </row>
    <row r="20" spans="8:8" ht="14.1" customHeight="1">
      <c r="B20" s="15" t="s">
        <v>16</v>
      </c>
      <c r="C20" s="4" t="s">
        <v>266</v>
      </c>
    </row>
    <row r="21" spans="8:8" ht="14.1" customHeight="1">
      <c r="B21" s="14" t="s">
        <v>17</v>
      </c>
      <c r="C21" s="4"/>
    </row>
    <row r="22" spans="8:8" ht="14.1" customHeight="1">
      <c r="A22">
        <v>5.0</v>
      </c>
      <c r="B22" s="3" t="s">
        <v>18</v>
      </c>
      <c r="C22" s="18" t="s">
        <v>1974</v>
      </c>
    </row>
    <row r="23" spans="8:8" ht="14.1" customHeight="1">
      <c r="A23">
        <v>6.0</v>
      </c>
      <c r="B23" s="3" t="s">
        <v>19</v>
      </c>
      <c r="C23" s="19">
        <v>22.0</v>
      </c>
    </row>
    <row r="24" spans="8:8" ht="15.1">
      <c r="A24">
        <v>7.0</v>
      </c>
      <c r="B24" s="3" t="s">
        <v>20</v>
      </c>
      <c r="C24" s="19">
        <v>22.0</v>
      </c>
    </row>
    <row r="25" spans="8:8" ht="15.1">
      <c r="A25">
        <v>8.0</v>
      </c>
      <c r="B25" s="3" t="s">
        <v>21</v>
      </c>
      <c r="C25" s="18" t="s">
        <v>1975</v>
      </c>
    </row>
    <row r="26" spans="8:8" ht="15.1">
      <c r="A26">
        <v>9.0</v>
      </c>
      <c r="B26" s="3" t="s">
        <v>22</v>
      </c>
      <c r="C26" s="9" t="s">
        <v>187</v>
      </c>
    </row>
    <row r="27" spans="8:8" ht="14.1" customHeight="1">
      <c r="A27">
        <v>10.0</v>
      </c>
      <c r="B27" s="3" t="s">
        <v>23</v>
      </c>
      <c r="C27" s="13"/>
    </row>
    <row r="28" spans="8:8" ht="15.1">
      <c r="B28" s="14" t="s">
        <v>24</v>
      </c>
      <c r="C28" s="19">
        <v>4.0</v>
      </c>
    </row>
    <row r="29" spans="8:8" ht="14.1" customHeight="1">
      <c r="B29" s="14" t="s">
        <v>26</v>
      </c>
      <c r="C29" s="19">
        <v>1.0</v>
      </c>
    </row>
    <row r="30" spans="8:8" ht="14.1" customHeight="1">
      <c r="B30" s="14" t="s">
        <v>243</v>
      </c>
      <c r="C30" s="20">
        <v>1.0</v>
      </c>
    </row>
    <row r="31" spans="8:8" ht="14.1" customHeight="1">
      <c r="B31" s="14" t="s">
        <v>30</v>
      </c>
      <c r="C31" s="19">
        <v>2.0</v>
      </c>
    </row>
    <row r="32" spans="8:8" ht="14.1" customHeight="1">
      <c r="B32" s="14" t="s">
        <v>32</v>
      </c>
      <c r="C32" s="19">
        <v>0.0</v>
      </c>
    </row>
    <row r="33" spans="8:8" ht="15.0" customHeight="1">
      <c r="B33" s="14" t="s">
        <v>34</v>
      </c>
      <c r="C33" s="19">
        <v>0.0</v>
      </c>
    </row>
    <row r="34" spans="8:8" ht="15.0" customHeight="1">
      <c r="B34" s="14" t="s">
        <v>36</v>
      </c>
      <c r="C34" s="19">
        <v>1.0</v>
      </c>
    </row>
    <row r="35" spans="8:8" ht="15.0" customHeight="1">
      <c r="B35" s="14" t="s">
        <v>37</v>
      </c>
      <c r="C35" s="19">
        <v>1.0</v>
      </c>
    </row>
    <row r="36" spans="8:8" ht="15.0" customHeight="1">
      <c r="B36" s="14" t="s">
        <v>38</v>
      </c>
      <c r="C36" s="19">
        <v>1.0</v>
      </c>
    </row>
    <row r="37" spans="8:8" ht="15.0" customHeight="1">
      <c r="B37" s="14" t="s">
        <v>39</v>
      </c>
      <c r="C37" s="19">
        <v>1.0</v>
      </c>
    </row>
    <row r="38" spans="8:8" ht="15.0" customHeight="1">
      <c r="A38" s="21"/>
      <c r="B38" s="14" t="s">
        <v>40</v>
      </c>
      <c r="C38" s="19">
        <v>1.0</v>
      </c>
    </row>
    <row r="39" spans="8:8" ht="15.0" customHeight="1">
      <c r="B39" s="14" t="s">
        <v>41</v>
      </c>
      <c r="C39" s="19">
        <v>0.0</v>
      </c>
    </row>
    <row r="40" spans="8:8" ht="15.0" customHeight="1">
      <c r="B40" s="15" t="s">
        <v>25</v>
      </c>
      <c r="C40" s="19" t="s">
        <v>1976</v>
      </c>
    </row>
    <row r="41" spans="8:8" ht="15.0" customHeight="1">
      <c r="B41" s="15" t="s">
        <v>27</v>
      </c>
      <c r="C41" s="19">
        <v>0.0</v>
      </c>
    </row>
    <row r="42" spans="8:8" ht="15.0" customHeight="1">
      <c r="B42" s="15" t="s">
        <v>29</v>
      </c>
      <c r="C42" s="19">
        <v>0.0</v>
      </c>
    </row>
    <row r="43" spans="8:8" ht="15.0" customHeight="1">
      <c r="B43" s="15" t="s">
        <v>31</v>
      </c>
      <c r="C43" s="19">
        <v>0.0</v>
      </c>
    </row>
    <row r="44" spans="8:8" ht="15.0" customHeight="1">
      <c r="B44" s="15" t="s">
        <v>33</v>
      </c>
      <c r="C44" s="19">
        <v>0.0</v>
      </c>
    </row>
    <row r="45" spans="8:8" ht="15.0" customHeight="1">
      <c r="B45" s="15" t="s">
        <v>35</v>
      </c>
      <c r="C45" s="19">
        <v>0.0</v>
      </c>
    </row>
    <row r="46" spans="8:8" ht="15.0" customHeight="1">
      <c r="A46">
        <v>11.0</v>
      </c>
      <c r="B46" s="22" t="s">
        <v>42</v>
      </c>
      <c r="C46" s="13"/>
    </row>
    <row r="47" spans="8:8" ht="15.0" customHeight="1">
      <c r="B47" s="15" t="s">
        <v>44</v>
      </c>
      <c r="C47" s="23" t="s">
        <v>1420</v>
      </c>
    </row>
    <row r="48" spans="8:8" ht="15.0" customHeight="1">
      <c r="B48" s="15" t="s">
        <v>45</v>
      </c>
      <c r="C48" s="18" t="s">
        <v>1342</v>
      </c>
    </row>
    <row r="49" spans="8:8" ht="15.0" customHeight="1">
      <c r="B49" s="15" t="s">
        <v>46</v>
      </c>
      <c r="C49" s="18" t="s">
        <v>1156</v>
      </c>
    </row>
    <row r="50" spans="8:8" ht="15.0" customHeight="1">
      <c r="B50" s="14" t="s">
        <v>47</v>
      </c>
      <c r="C50" s="18" t="s">
        <v>1026</v>
      </c>
    </row>
    <row r="51" spans="8:8" ht="15.0" customHeight="1">
      <c r="A51">
        <v>12.0</v>
      </c>
      <c r="B51" s="24" t="s">
        <v>48</v>
      </c>
      <c r="C51" s="25" t="s">
        <v>192</v>
      </c>
    </row>
    <row r="52" spans="8:8" ht="15.0" customHeight="1">
      <c r="A52">
        <v>13.0</v>
      </c>
      <c r="B52" s="1" t="s">
        <v>50</v>
      </c>
      <c r="C52" s="26">
        <v>0.0</v>
      </c>
    </row>
    <row r="53" spans="8:8" ht="15.0" customHeight="1">
      <c r="A53">
        <v>14.0</v>
      </c>
      <c r="B53" s="22" t="s">
        <v>43</v>
      </c>
      <c r="C53" s="27" t="s">
        <v>1948</v>
      </c>
    </row>
    <row r="54" spans="8:8" ht="15.0" customHeight="1">
      <c r="A54">
        <v>15.0</v>
      </c>
      <c r="B54" s="3" t="s">
        <v>52</v>
      </c>
      <c r="C54" s="13"/>
    </row>
    <row r="55" spans="8:8" ht="15.0" customHeight="1">
      <c r="B55" s="15" t="s">
        <v>53</v>
      </c>
      <c r="C55" s="28" t="s">
        <v>54</v>
      </c>
      <c r="F55" t="s">
        <v>275</v>
      </c>
    </row>
    <row r="56" spans="8:8" ht="15.0" customHeight="1">
      <c r="B56" s="15" t="s">
        <v>55</v>
      </c>
      <c r="C56" s="28" t="s">
        <v>54</v>
      </c>
      <c r="G56" s="29" t="s">
        <v>332</v>
      </c>
      <c r="H56" s="29"/>
    </row>
    <row r="57" spans="8:8" ht="15.0" customHeight="1">
      <c r="A57" s="21"/>
      <c r="B57" s="30" t="s">
        <v>56</v>
      </c>
      <c r="C57" s="19">
        <v>24.0</v>
      </c>
      <c r="E57" s="31"/>
      <c r="F57" s="32"/>
      <c r="G57" s="33" t="s">
        <v>331</v>
      </c>
      <c r="H57" s="33" t="s">
        <v>59</v>
      </c>
    </row>
    <row r="58" spans="8:8" ht="15.0" customHeight="1">
      <c r="B58" s="30" t="s">
        <v>57</v>
      </c>
      <c r="C58" s="28" t="s">
        <v>54</v>
      </c>
      <c r="F58" s="34" t="s">
        <v>276</v>
      </c>
      <c r="G58" s="35"/>
      <c r="H58" s="35"/>
    </row>
    <row r="59" spans="8:8" ht="16.9">
      <c r="B59" s="15" t="s">
        <v>58</v>
      </c>
      <c r="C59" s="28" t="s">
        <v>54</v>
      </c>
      <c r="F59" s="34" t="s">
        <v>277</v>
      </c>
      <c r="G59" s="35"/>
      <c r="H59" s="35"/>
    </row>
    <row r="60" spans="8:8" ht="15.0" customHeight="1">
      <c r="B60" s="15" t="s">
        <v>60</v>
      </c>
      <c r="C60" s="28" t="s">
        <v>54</v>
      </c>
      <c r="F60" s="34" t="s">
        <v>60</v>
      </c>
      <c r="G60" s="35"/>
      <c r="H60" s="35"/>
    </row>
    <row r="61" spans="8:8" ht="15.0" customHeight="1">
      <c r="B61" s="15" t="s">
        <v>61</v>
      </c>
      <c r="C61" s="28" t="s">
        <v>54</v>
      </c>
      <c r="F61" s="34" t="s">
        <v>61</v>
      </c>
      <c r="G61" s="35"/>
      <c r="H61" s="35"/>
    </row>
    <row r="62" spans="8:8" ht="15.0" customHeight="1">
      <c r="B62" s="15" t="s">
        <v>62</v>
      </c>
      <c r="C62" s="28" t="s">
        <v>54</v>
      </c>
      <c r="F62" s="34" t="s">
        <v>278</v>
      </c>
      <c r="G62" s="36"/>
      <c r="H62" s="35"/>
    </row>
    <row r="63" spans="8:8" ht="15.0" customHeight="1">
      <c r="B63" s="15" t="s">
        <v>63</v>
      </c>
      <c r="C63" s="28" t="s">
        <v>54</v>
      </c>
      <c r="F63" s="37" t="s">
        <v>63</v>
      </c>
      <c r="G63" s="35"/>
      <c r="H63" s="35"/>
    </row>
    <row r="64" spans="8:8" ht="15.0" customHeight="1">
      <c r="B64" s="15" t="s">
        <v>241</v>
      </c>
      <c r="C64" s="38">
        <v>1.0</v>
      </c>
      <c r="F64" s="39" t="s">
        <v>330</v>
      </c>
      <c r="G64" s="35" t="s">
        <v>188</v>
      </c>
      <c r="H64" s="40"/>
    </row>
    <row r="65" spans="8:8" ht="15.0" customHeight="1">
      <c r="A65">
        <v>16.0</v>
      </c>
      <c r="B65" s="41" t="s">
        <v>64</v>
      </c>
      <c r="C65" s="13"/>
    </row>
    <row r="66" spans="8:8" ht="15.0" customHeight="1">
      <c r="B66" s="15" t="s">
        <v>65</v>
      </c>
      <c r="C66" s="26" t="s">
        <v>66</v>
      </c>
      <c r="F66" s="42" t="s">
        <v>302</v>
      </c>
    </row>
    <row r="67" spans="8:8" ht="15.0" customHeight="1">
      <c r="B67" s="15" t="s">
        <v>67</v>
      </c>
      <c r="C67" s="26" t="s">
        <v>195</v>
      </c>
    </row>
    <row r="68" spans="8:8" ht="15.0" customHeight="1">
      <c r="B68" s="15" t="s">
        <v>69</v>
      </c>
      <c r="C68" s="25" t="s">
        <v>198</v>
      </c>
      <c r="F68" s="43" t="s">
        <v>306</v>
      </c>
      <c r="G68" s="44"/>
    </row>
    <row r="69" spans="8:8" ht="15.0" customHeight="1">
      <c r="B69" s="15" t="s">
        <v>71</v>
      </c>
      <c r="C69" s="9" t="s">
        <v>72</v>
      </c>
      <c r="F69" s="45" t="s">
        <v>303</v>
      </c>
      <c r="G69" s="35" t="s">
        <v>305</v>
      </c>
    </row>
    <row r="70" spans="8:8" ht="15.35">
      <c r="B70" s="15" t="s">
        <v>73</v>
      </c>
      <c r="C70" s="25" t="s">
        <v>215</v>
      </c>
      <c r="F70" s="45" t="s">
        <v>307</v>
      </c>
      <c r="G70" s="35" t="s">
        <v>305</v>
      </c>
    </row>
    <row r="71" spans="8:8" ht="15.0" customHeight="1">
      <c r="B71" s="15" t="s">
        <v>75</v>
      </c>
      <c r="C71" s="28" t="s">
        <v>217</v>
      </c>
      <c r="F71" s="45" t="s">
        <v>308</v>
      </c>
      <c r="G71" s="35" t="s">
        <v>305</v>
      </c>
    </row>
    <row r="72" spans="8:8" ht="15.0" customHeight="1">
      <c r="B72" s="15" t="s">
        <v>77</v>
      </c>
      <c r="C72" s="25" t="s">
        <v>219</v>
      </c>
      <c r="F72" s="46" t="s">
        <v>309</v>
      </c>
      <c r="G72" s="35" t="s">
        <v>305</v>
      </c>
    </row>
    <row r="73" spans="8:8" ht="15.0" customHeight="1">
      <c r="B73" s="15" t="s">
        <v>79</v>
      </c>
      <c r="C73" s="28" t="s">
        <v>220</v>
      </c>
    </row>
    <row r="74" spans="8:8" ht="15.0" customHeight="1">
      <c r="B74" s="15" t="s">
        <v>81</v>
      </c>
      <c r="C74" s="28" t="s">
        <v>220</v>
      </c>
      <c r="F74" s="43" t="s">
        <v>310</v>
      </c>
      <c r="G74" s="44"/>
    </row>
    <row r="75" spans="8:8" ht="15.0" customHeight="1">
      <c r="B75" s="15" t="s">
        <v>82</v>
      </c>
      <c r="C75" s="9" t="s">
        <v>208</v>
      </c>
      <c r="F75" s="45" t="s">
        <v>314</v>
      </c>
      <c r="G75" s="35" t="s">
        <v>305</v>
      </c>
    </row>
    <row r="76" spans="8:8" ht="15.0" customHeight="1">
      <c r="B76" s="15" t="s">
        <v>40</v>
      </c>
      <c r="C76" s="28" t="s">
        <v>279</v>
      </c>
      <c r="F76" s="45" t="s">
        <v>312</v>
      </c>
      <c r="G76" s="35" t="s">
        <v>305</v>
      </c>
    </row>
    <row r="77" spans="8:8" ht="15.0" customHeight="1">
      <c r="B77" s="15" t="s">
        <v>85</v>
      </c>
      <c r="C77" s="47" t="str">
        <f>Reference!B123</f>
        <v>Chequered Tiles</v>
      </c>
      <c r="F77" s="45" t="s">
        <v>311</v>
      </c>
      <c r="G77" s="35" t="s">
        <v>305</v>
      </c>
    </row>
    <row r="78" spans="8:8" ht="15.0" customHeight="1">
      <c r="B78" s="15" t="s">
        <v>86</v>
      </c>
      <c r="C78" s="18" t="s">
        <v>1977</v>
      </c>
      <c r="F78" s="45" t="s">
        <v>313</v>
      </c>
      <c r="G78" s="35" t="s">
        <v>305</v>
      </c>
    </row>
    <row r="79" spans="8:8" ht="15.0" customHeight="1">
      <c r="B79" s="48" t="s">
        <v>87</v>
      </c>
      <c r="C79" s="19">
        <v>2.0</v>
      </c>
      <c r="F79" s="45" t="s">
        <v>315</v>
      </c>
      <c r="G79" s="35" t="s">
        <v>305</v>
      </c>
    </row>
    <row r="80" spans="8:8" ht="15.0" customHeight="1">
      <c r="A80">
        <v>17.0</v>
      </c>
      <c r="B80" s="41" t="s">
        <v>88</v>
      </c>
      <c r="C80" s="49"/>
    </row>
    <row r="81" spans="8:8" ht="15.0" customHeight="1">
      <c r="A81">
        <v>18.0</v>
      </c>
      <c r="B81" s="41" t="s">
        <v>89</v>
      </c>
      <c r="C81" s="50"/>
      <c r="F81" s="43" t="s">
        <v>316</v>
      </c>
      <c r="G81" s="44"/>
    </row>
    <row r="82" spans="8:8" ht="15.0" customHeight="1">
      <c r="A82">
        <v>19.0</v>
      </c>
      <c r="B82" s="41" t="s">
        <v>228</v>
      </c>
      <c r="C82" s="19" t="s">
        <v>238</v>
      </c>
      <c r="F82" s="45" t="s">
        <v>314</v>
      </c>
      <c r="G82" s="35" t="s">
        <v>305</v>
      </c>
    </row>
    <row r="83" spans="8:8" ht="15.0" customHeight="1">
      <c r="B83" s="48" t="s">
        <v>229</v>
      </c>
      <c r="C83" s="19">
        <v>0.0</v>
      </c>
      <c r="F83" s="45" t="s">
        <v>317</v>
      </c>
      <c r="G83" s="35" t="s">
        <v>305</v>
      </c>
    </row>
    <row r="84" spans="8:8" ht="15.0" customHeight="1">
      <c r="B84" s="48" t="s">
        <v>232</v>
      </c>
      <c r="C84" s="19">
        <v>0.0</v>
      </c>
      <c r="F84" s="45" t="s">
        <v>318</v>
      </c>
      <c r="G84" s="35" t="s">
        <v>305</v>
      </c>
    </row>
    <row r="85" spans="8:8" ht="15.0" customHeight="1">
      <c r="A85">
        <v>20.0</v>
      </c>
      <c r="B85" s="41" t="s">
        <v>90</v>
      </c>
      <c r="C85" s="13"/>
      <c r="F85" s="45" t="s">
        <v>319</v>
      </c>
      <c r="G85" s="35" t="s">
        <v>304</v>
      </c>
    </row>
    <row r="86" spans="8:8" ht="15.0" customHeight="1">
      <c r="A86">
        <v>21.0</v>
      </c>
      <c r="B86" s="41" t="s">
        <v>91</v>
      </c>
      <c r="C86" s="51">
        <v>18.540688</v>
      </c>
    </row>
    <row r="87" spans="8:8" ht="15.0" customHeight="1">
      <c r="A87">
        <v>22.0</v>
      </c>
      <c r="B87" s="41" t="s">
        <v>92</v>
      </c>
      <c r="C87" s="51">
        <v>73.947253</v>
      </c>
    </row>
    <row r="88" spans="8:8" ht="15.0" customHeight="1">
      <c r="A88">
        <v>23.0</v>
      </c>
      <c r="B88" s="41" t="s">
        <v>93</v>
      </c>
      <c r="C88" s="19" t="s">
        <v>1979</v>
      </c>
    </row>
    <row r="89" spans="8:8" ht="15.0" customHeight="1">
      <c r="A89">
        <v>24.0</v>
      </c>
      <c r="B89" s="41" t="s">
        <v>94</v>
      </c>
      <c r="C89" s="19" t="s">
        <v>1967</v>
      </c>
    </row>
    <row r="90" spans="8:8" ht="15.5">
      <c r="A90">
        <v>25.0</v>
      </c>
      <c r="B90" s="52" t="s">
        <v>235</v>
      </c>
      <c r="C90" s="53" t="s">
        <v>998</v>
      </c>
    </row>
    <row r="91" spans="8:8" ht="15.35">
      <c r="A91">
        <v>26.0</v>
      </c>
      <c r="B91" s="52" t="s">
        <v>329</v>
      </c>
      <c r="C91" s="53" t="s">
        <v>188</v>
      </c>
    </row>
    <row r="92" spans="8:8" ht="15.35">
      <c r="A92">
        <v>27.0</v>
      </c>
      <c r="B92" s="52" t="s">
        <v>298</v>
      </c>
      <c r="C92" s="54">
        <v>4.0</v>
      </c>
    </row>
    <row r="93" spans="8:8" ht="15.35">
      <c r="A93">
        <v>28.0</v>
      </c>
      <c r="B93" s="52" t="s">
        <v>300</v>
      </c>
      <c r="C93" s="54" t="s">
        <v>1376</v>
      </c>
    </row>
    <row r="94" spans="8:8">
      <c r="B94" s="55"/>
      <c r="C94" s="56"/>
    </row>
    <row r="95" spans="8:8">
      <c r="C95" s="57" t="s">
        <v>247</v>
      </c>
      <c r="D95" s="58" t="s">
        <v>248</v>
      </c>
      <c r="E95" s="58" t="s">
        <v>249</v>
      </c>
      <c r="F95" s="58" t="s">
        <v>250</v>
      </c>
    </row>
    <row r="96" spans="8:8">
      <c r="C96" s="59"/>
      <c r="D96" s="58" t="s">
        <v>251</v>
      </c>
      <c r="E96" s="58" t="s">
        <v>251</v>
      </c>
      <c r="F96" s="58" t="s">
        <v>252</v>
      </c>
    </row>
    <row r="97" spans="8:8" ht="15.35">
      <c r="C97" s="60" t="s">
        <v>244</v>
      </c>
      <c r="D97" s="61"/>
      <c r="E97" s="62"/>
      <c r="F97" s="63">
        <f t="shared" si="0" ref="F97:F130">E97*D97</f>
        <v>0.0</v>
      </c>
    </row>
    <row r="98" spans="8:8" ht="15.35">
      <c r="C98" s="64" t="s">
        <v>36</v>
      </c>
      <c r="D98" s="65"/>
      <c r="E98" s="66"/>
      <c r="F98" s="63">
        <f t="shared" si="0"/>
        <v>0.0</v>
      </c>
    </row>
    <row r="99" spans="8:8" ht="15.35">
      <c r="C99" s="60" t="s">
        <v>36</v>
      </c>
      <c r="D99" s="67"/>
      <c r="E99" s="68"/>
      <c r="F99" s="63">
        <f t="shared" si="0"/>
        <v>0.0</v>
      </c>
    </row>
    <row r="100" spans="8:8" ht="15.35">
      <c r="C100" s="64" t="s">
        <v>284</v>
      </c>
      <c r="D100" s="69"/>
      <c r="E100" s="70"/>
      <c r="F100" s="63">
        <f t="shared" si="0"/>
        <v>0.0</v>
      </c>
    </row>
    <row r="101" spans="8:8" ht="15.35">
      <c r="C101" s="60" t="s">
        <v>39</v>
      </c>
      <c r="D101" s="71"/>
      <c r="E101" s="72"/>
      <c r="F101" s="63">
        <f t="shared" si="0"/>
        <v>0.0</v>
      </c>
    </row>
    <row r="102" spans="8:8" ht="15.35">
      <c r="C102" s="64" t="s">
        <v>240</v>
      </c>
      <c r="D102" s="73"/>
      <c r="E102" s="74"/>
      <c r="F102" s="63">
        <f t="shared" si="0"/>
        <v>0.0</v>
      </c>
    </row>
    <row r="103" spans="8:8" ht="15.35">
      <c r="C103" s="60" t="s">
        <v>34</v>
      </c>
      <c r="D103" s="75"/>
      <c r="E103" s="76"/>
      <c r="F103" s="63">
        <f t="shared" si="0"/>
        <v>0.0</v>
      </c>
    </row>
    <row r="104" spans="8:8" ht="15.35">
      <c r="C104" s="60" t="s">
        <v>32</v>
      </c>
      <c r="D104" s="73"/>
      <c r="E104" s="73"/>
      <c r="F104" s="63">
        <f t="shared" si="0"/>
        <v>0.0</v>
      </c>
    </row>
    <row r="105" spans="8:8" ht="15.05">
      <c r="C105" s="60" t="s">
        <v>286</v>
      </c>
      <c r="D105" s="73"/>
      <c r="E105" s="73"/>
      <c r="F105" s="63">
        <f t="shared" si="0"/>
        <v>0.0</v>
      </c>
    </row>
    <row r="106" spans="8:8" ht="15.05">
      <c r="C106" s="60" t="s">
        <v>37</v>
      </c>
      <c r="D106" s="73"/>
      <c r="E106" s="73"/>
      <c r="F106" s="63">
        <f t="shared" si="0"/>
        <v>0.0</v>
      </c>
    </row>
    <row r="107" spans="8:8" ht="15.05">
      <c r="C107" s="60" t="s">
        <v>240</v>
      </c>
      <c r="D107" s="77"/>
      <c r="E107" s="73"/>
      <c r="F107" s="63">
        <f t="shared" si="0"/>
        <v>0.0</v>
      </c>
    </row>
    <row r="108" spans="8:8" ht="15.2">
      <c r="C108" s="60" t="s">
        <v>39</v>
      </c>
      <c r="D108" s="73"/>
      <c r="E108" s="73"/>
      <c r="F108" s="63">
        <f t="shared" si="0"/>
        <v>0.0</v>
      </c>
    </row>
    <row r="109" spans="8:8" ht="15.4">
      <c r="C109" s="60" t="s">
        <v>37</v>
      </c>
      <c r="D109" s="73"/>
      <c r="E109" s="73"/>
      <c r="F109" s="63">
        <f t="shared" si="0"/>
        <v>0.0</v>
      </c>
    </row>
    <row r="110" spans="8:8" ht="15.15">
      <c r="C110" s="60" t="s">
        <v>239</v>
      </c>
      <c r="D110" s="73"/>
      <c r="E110" s="73"/>
      <c r="F110" s="63">
        <f t="shared" si="0"/>
        <v>0.0</v>
      </c>
    </row>
    <row r="111" spans="8:8" ht="15.4">
      <c r="C111" s="60" t="s">
        <v>240</v>
      </c>
      <c r="D111" s="73"/>
      <c r="E111" s="73"/>
      <c r="F111" s="63">
        <f t="shared" si="0"/>
        <v>0.0</v>
      </c>
    </row>
    <row r="112" spans="8:8">
      <c r="C112" s="64" t="s">
        <v>253</v>
      </c>
      <c r="D112" s="73"/>
      <c r="E112" s="73"/>
      <c r="F112" s="63">
        <f t="shared" si="0"/>
        <v>0.0</v>
      </c>
    </row>
    <row r="113" spans="8:8">
      <c r="C113" s="64" t="s">
        <v>254</v>
      </c>
      <c r="D113" s="73"/>
      <c r="E113" s="73"/>
      <c r="F113" s="63">
        <f t="shared" si="0"/>
        <v>0.0</v>
      </c>
    </row>
    <row r="114" spans="8:8">
      <c r="C114" s="64" t="s">
        <v>255</v>
      </c>
      <c r="D114" s="73"/>
      <c r="E114" s="73"/>
      <c r="F114" s="63">
        <f t="shared" si="0"/>
        <v>0.0</v>
      </c>
    </row>
    <row r="115" spans="8:8" ht="15.15">
      <c r="C115" s="60" t="s">
        <v>287</v>
      </c>
      <c r="D115" s="73"/>
      <c r="E115" s="73"/>
      <c r="F115" s="63">
        <f t="shared" si="0"/>
        <v>0.0</v>
      </c>
    </row>
    <row r="116" spans="8:8">
      <c r="C116" s="60" t="s">
        <v>288</v>
      </c>
      <c r="D116" s="73"/>
      <c r="E116" s="73"/>
      <c r="F116" s="63">
        <f t="shared" si="0"/>
        <v>0.0</v>
      </c>
    </row>
    <row r="117" spans="8:8">
      <c r="C117" s="60" t="s">
        <v>289</v>
      </c>
      <c r="D117" s="73"/>
      <c r="E117" s="73"/>
      <c r="F117" s="63">
        <f t="shared" si="0"/>
        <v>0.0</v>
      </c>
    </row>
    <row r="118" spans="8:8">
      <c r="C118" s="60" t="s">
        <v>290</v>
      </c>
      <c r="D118" s="73"/>
      <c r="E118" s="73"/>
      <c r="F118" s="63">
        <f t="shared" si="0"/>
        <v>0.0</v>
      </c>
    </row>
    <row r="119" spans="8:8">
      <c r="C119" s="60" t="s">
        <v>291</v>
      </c>
      <c r="D119" s="73"/>
      <c r="E119" s="73"/>
      <c r="F119" s="63">
        <f t="shared" si="0"/>
        <v>0.0</v>
      </c>
    </row>
    <row r="120" spans="8:8">
      <c r="C120" s="60" t="s">
        <v>292</v>
      </c>
      <c r="D120" s="73"/>
      <c r="E120" s="73"/>
      <c r="F120" s="63">
        <f t="shared" si="0"/>
        <v>0.0</v>
      </c>
    </row>
    <row r="121" spans="8:8">
      <c r="C121" s="60" t="s">
        <v>293</v>
      </c>
      <c r="D121" s="73"/>
      <c r="E121" s="73"/>
      <c r="F121" s="63">
        <f t="shared" si="0"/>
        <v>0.0</v>
      </c>
    </row>
    <row r="122" spans="8:8">
      <c r="C122" s="60" t="s">
        <v>294</v>
      </c>
      <c r="D122" s="73"/>
      <c r="E122" s="73"/>
      <c r="F122" s="63">
        <f t="shared" si="0"/>
        <v>0.0</v>
      </c>
    </row>
    <row r="123" spans="8:8">
      <c r="C123" s="60" t="s">
        <v>295</v>
      </c>
      <c r="D123" s="73"/>
      <c r="E123" s="73"/>
      <c r="F123" s="63">
        <f t="shared" si="0"/>
        <v>0.0</v>
      </c>
    </row>
    <row r="124" spans="8:8">
      <c r="C124" s="60" t="s">
        <v>294</v>
      </c>
      <c r="D124" s="73"/>
      <c r="E124" s="73"/>
      <c r="F124" s="63">
        <f t="shared" si="0"/>
        <v>0.0</v>
      </c>
    </row>
    <row r="125" spans="8:8">
      <c r="C125" s="60" t="s">
        <v>297</v>
      </c>
      <c r="D125" s="73"/>
      <c r="E125" s="73"/>
      <c r="F125" s="63">
        <f t="shared" si="0"/>
        <v>0.0</v>
      </c>
    </row>
    <row r="126" spans="8:8">
      <c r="C126" s="78"/>
      <c r="D126" s="73"/>
      <c r="E126" s="73"/>
      <c r="F126" s="63">
        <f t="shared" si="0"/>
        <v>0.0</v>
      </c>
    </row>
    <row r="127" spans="8:8">
      <c r="C127" s="78"/>
      <c r="D127" s="73"/>
      <c r="E127" s="73"/>
      <c r="F127" s="63">
        <f t="shared" si="0"/>
        <v>0.0</v>
      </c>
    </row>
    <row r="128" spans="8:8">
      <c r="C128" s="78"/>
      <c r="D128" s="73"/>
      <c r="E128" s="73"/>
      <c r="F128" s="63">
        <f t="shared" si="0"/>
        <v>0.0</v>
      </c>
    </row>
    <row r="129" spans="8:8">
      <c r="C129" s="78"/>
      <c r="D129" s="73"/>
      <c r="E129" s="73"/>
      <c r="F129" s="63">
        <f t="shared" si="0"/>
        <v>0.0</v>
      </c>
    </row>
    <row r="130" spans="8:8">
      <c r="C130" s="78"/>
      <c r="D130" s="73"/>
      <c r="E130" s="73"/>
      <c r="F130" s="63">
        <f t="shared" si="0"/>
        <v>0.0</v>
      </c>
    </row>
    <row r="131" spans="8:8">
      <c r="C131" s="79" t="s">
        <v>256</v>
      </c>
      <c r="D131" s="63"/>
      <c r="E131" s="63"/>
      <c r="F131" s="80">
        <f>SUM(F97:F130)</f>
        <v>0.0</v>
      </c>
    </row>
    <row r="132" spans="8:8" ht="16.9">
      <c r="C132" s="57" t="s">
        <v>257</v>
      </c>
      <c r="D132" s="63"/>
      <c r="E132" s="63"/>
      <c r="F132" s="73">
        <v>1.3</v>
      </c>
    </row>
    <row r="133" spans="8:8">
      <c r="C133" s="79" t="s">
        <v>258</v>
      </c>
      <c r="D133" s="81"/>
      <c r="E133" s="81"/>
      <c r="F133" s="81">
        <f>F132*F131</f>
        <v>0.0</v>
      </c>
    </row>
  </sheetData>
  <sheetProtection password="e16e" sheet="1" objects="1" scenarios="1"/>
  <mergeCells count="1">
    <mergeCell ref="G56:H56"/>
  </mergeCells>
  <dataValidations count="6">
    <dataValidation allowBlank="1" type="list" errorStyle="stop" showInputMessage="1" showErrorMessage="1" sqref="C59:C63">
      <formula1>Reference!$B$26:$B$27</formula1>
    </dataValidation>
    <dataValidation allowBlank="1" type="list" errorStyle="stop" showInputMessage="1" showErrorMessage="1" sqref="C58">
      <formula1>"Complete,Progress,=Reference!B32,=Reference!B33"</formula1>
    </dataValidation>
    <dataValidation allowBlank="1" type="list" errorStyle="stop" showInputMessage="1" showErrorMessage="1" sqref="C52">
      <formula1>"Free Hold,Lease Hold,Free hold,0"</formula1>
    </dataValidation>
    <dataValidation allowBlank="1" type="list" errorStyle="stop" showInputMessage="1" showErrorMessage="1" sqref="C9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8">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9:C130">
      <formula1>Reference!$E$112:$E$150</formula1>
    </dataValidation>
  </dataValidations>
  <pageMargins left="0.7" right="0.7" top="0.75" bottom="0.75" header="0.511805555555555" footer="0.511805555555555"/>
  <extLst>
    <ext xmlns:x14="http://schemas.microsoft.com/office/spreadsheetml/2009/9/main" uri="{CCE6A557-97BC-4b89-ADB6-D9C93CAAB3DF}">
      <x14:dataValidations xmlns:xm="http://schemas.microsoft.com/office/excel/2006/main" count="22">
        <x14:dataValidation allowBlank="1" type="list" errorStyle="stop" showInputMessage="1" showErrorMessage="1">
          <x14:formula1>
            <xm:f>Reference!$F$111:$F$116</xm:f>
          </x14:formula1>
          <xm:sqref>F132</xm:sqref>
        </x14:dataValidation>
        <x14:dataValidation allowBlank="1" type="list" errorStyle="stop" showInputMessage="1" showErrorMessage="1">
          <x14:formula1>
            <xm:f>Reference!$H$110:$H$111</xm:f>
          </x14:formula1>
          <xm:sqref>G82:G85</xm:sqref>
        </x14:dataValidation>
        <x14:dataValidation allowBlank="1" type="list" errorStyle="stop" showInputMessage="1" showErrorMessage="1">
          <x14:formula1>
            <xm:f>Reference!$H$113:$H$114</xm:f>
          </x14:formula1>
          <xm:sqref>G64</xm:sqref>
        </x14:dataValidation>
        <x14:dataValidation allowBlank="1" type="list" errorStyle="stop" showInputMessage="1" showErrorMessage="1">
          <x14:formula1>
            <xm:f>Reference!$H$110:$H$111</xm:f>
          </x14:formula1>
          <xm:sqref>G69:G72</xm:sqref>
        </x14:dataValidation>
        <x14:dataValidation allowBlank="1" type="list" errorStyle="stop" showInputMessage="1" showErrorMessage="1">
          <x14:formula1>
            <xm:f>Reference!$H$110:$H$111</xm:f>
          </x14:formula1>
          <xm:sqref>G75:G79</xm:sqref>
        </x14:dataValidation>
        <x14:dataValidation allowBlank="1" type="list" errorStyle="stop" showInputMessage="1" showErrorMessage="1">
          <x14:formula1>
            <xm:f>Reference!$H$113:$H$114</xm:f>
          </x14:formula1>
          <xm:sqref>C91</xm:sqref>
        </x14:dataValidation>
        <x14:dataValidation allowBlank="1" type="list" errorStyle="stop" showInputMessage="1" showErrorMessage="1">
          <x14:formula1>
            <xm:f>Reference!$B$9:$B$11</xm:f>
          </x14:formula1>
          <xm:sqref>C10</xm:sqref>
        </x14:dataValidation>
        <x14:dataValidation allowBlank="1" type="list" errorStyle="stop" showInputMessage="1" showErrorMessage="1">
          <x14:formula1>
            <xm:f>Reference!$B$2:$B$7</xm:f>
          </x14:formula1>
          <xm:sqref>C9</xm:sqref>
        </x14:dataValidation>
        <x14:dataValidation allowBlank="1" type="list" errorStyle="stop" showInputMessage="1" showErrorMessage="1">
          <x14:formula1>
            <xm:f>Reference!$B$115:$B$119</xm:f>
          </x14:formula1>
          <xm:sqref>C75</xm:sqref>
        </x14:dataValidation>
        <x14:dataValidation allowBlank="1" type="list" errorStyle="stop" showInputMessage="1" showErrorMessage="1">
          <x14:formula1>
            <xm:f>Reference!$B$121:$B$125</xm:f>
          </x14:formula1>
          <xm:sqref>C76</xm:sqref>
        </x14:dataValidation>
        <x14:dataValidation allowBlank="1" type="list" errorStyle="stop" showInputMessage="1" showErrorMessage="1">
          <x14:formula1>
            <xm:f>Reference!$B$54:$B$56</xm:f>
          </x14:formula1>
          <xm:sqref>C67</xm:sqref>
        </x14:dataValidation>
        <x14:dataValidation allowBlank="1" type="list" errorStyle="stop" showInputMessage="1" showErrorMessage="1">
          <x14:formula1>
            <xm:f>Reference!$B$68:$B$74</xm:f>
          </x14:formula1>
          <xm:sqref>C69</xm:sqref>
        </x14:dataValidation>
        <x14:dataValidation allowBlank="1" type="list" errorStyle="stop" showInputMessage="1" showErrorMessage="1">
          <x14:formula1>
            <xm:f>Reference!$B$76:$B$89</xm:f>
          </x14:formula1>
          <xm:sqref>C70</xm:sqref>
        </x14:dataValidation>
        <x14:dataValidation allowBlank="1" type="list" errorStyle="stop" showInputMessage="1" showErrorMessage="1">
          <x14:formula1>
            <xm:f>Reference!$B$91:$B$97</xm:f>
          </x14:formula1>
          <xm:sqref>C71</xm:sqref>
        </x14:dataValidation>
        <x14:dataValidation allowBlank="1" type="list" errorStyle="stop" showInputMessage="1" showErrorMessage="1">
          <x14:formula1>
            <xm:f>Reference!$B$58:$B$66</xm:f>
          </x14:formula1>
          <xm:sqref>C68</xm:sqref>
        </x14:dataValidation>
        <x14:dataValidation allowBlank="1" type="list" errorStyle="stop" showInputMessage="1" showErrorMessage="1">
          <x14:formula1>
            <xm:f>Reference!$B$13:$B$15</xm:f>
          </x14:formula1>
          <xm:sqref>C26</xm:sqref>
        </x14:dataValidation>
        <x14:dataValidation allowBlank="1" type="list" errorStyle="stop" showInputMessage="1" showErrorMessage="1">
          <x14:formula1>
            <xm:f>Reference!$B$110:$B$113</xm:f>
          </x14:formula1>
          <xm:sqref>C74</xm:sqref>
        </x14:dataValidation>
        <x14:dataValidation allowBlank="1" type="list" errorStyle="stop" showInputMessage="1" showErrorMessage="1">
          <x14:formula1>
            <xm:f>Reference!$B$17:$B$21</xm:f>
          </x14:formula1>
          <xm:sqref>C51</xm:sqref>
        </x14:dataValidation>
        <x14:dataValidation allowBlank="1" type="list" errorStyle="stop" showInputMessage="1" showErrorMessage="1">
          <x14:formula1>
            <xm:f>Reference!$B$103:$B$108</xm:f>
          </x14:formula1>
          <xm:sqref>C73</xm:sqref>
        </x14:dataValidation>
        <x14:dataValidation allowBlank="1" type="list" errorStyle="stop" showInputMessage="1" showErrorMessage="1">
          <x14:formula1>
            <xm:f>Reference!$B$26:$B$27</xm:f>
          </x14:formula1>
          <xm:sqref>C55:C56</xm:sqref>
        </x14:dataValidation>
        <x14:dataValidation allowBlank="1" type="list" errorStyle="stop" showInputMessage="1" showErrorMessage="1">
          <x14:formula1>
            <xm:f>Reference!$B$99:$B$101</xm:f>
          </x14:formula1>
          <xm:sqref>C72</xm:sqref>
        </x14:dataValidation>
        <x14:dataValidation allowBlank="1" type="list" errorStyle="stop" showInputMessage="1" showErrorMessage="1">
          <x14:formula1>
            <xm:f>Reference!$B$50:$B$52</xm:f>
          </x14:formula1>
          <xm:sqref>C66</xm:sqref>
        </x14:dataValidation>
      </x14:dataValidations>
    </ext>
  </extLst>
</worksheet>
</file>

<file path=xl/worksheets/sheet2.xml><?xml version="1.0" encoding="utf-8"?>
<worksheet xmlns:r="http://schemas.openxmlformats.org/officeDocument/2006/relationships" xmlns="http://schemas.openxmlformats.org/spreadsheetml/2006/main">
  <dimension ref="A1:IT139"/>
  <sheetViews>
    <sheetView workbookViewId="0" topLeftCell="A117" zoomScale="127">
      <selection activeCell="A133" sqref="A133"/>
    </sheetView>
  </sheetViews>
  <sheetFormatPr defaultRowHeight="14.4" defaultColWidth="9"/>
  <cols>
    <col min="1" max="1" customWidth="1" width="45.554688" style="0"/>
    <col min="2" max="2" customWidth="1" width="53.33203" style="82"/>
    <col min="3" max="4" customWidth="1" width="9.109375" style="0"/>
    <col min="5" max="5" customWidth="1" width="27.0" style="0"/>
    <col min="6" max="6" customWidth="1" width="9.109375" style="0"/>
    <col min="7" max="7" customWidth="1" width="20.664062" style="0"/>
    <col min="8" max="256" customWidth="1" width="9.109375" style="0"/>
    <col min="257" max="257" customWidth="1" width="9.0" style="0"/>
  </cols>
  <sheetData>
    <row r="1" spans="8:8" ht="12.9" customHeight="1">
      <c r="A1" s="21" t="s">
        <v>177</v>
      </c>
      <c r="B1" s="83" t="s">
        <v>178</v>
      </c>
    </row>
    <row r="2" spans="8:8" ht="12.9" customHeight="1">
      <c r="A2" t="s">
        <v>6</v>
      </c>
      <c r="B2" s="84" t="s">
        <v>179</v>
      </c>
    </row>
    <row r="3" spans="8:8" ht="12.9" customHeight="1">
      <c r="A3" t="s">
        <v>6</v>
      </c>
      <c r="B3" s="84" t="s">
        <v>180</v>
      </c>
    </row>
    <row r="4" spans="8:8" ht="12.9" customHeight="1">
      <c r="A4" t="s">
        <v>6</v>
      </c>
      <c r="B4" s="84" t="s">
        <v>181</v>
      </c>
    </row>
    <row r="5" spans="8:8" ht="12.9" customHeight="1">
      <c r="A5" t="s">
        <v>6</v>
      </c>
      <c r="B5" s="84" t="s">
        <v>7</v>
      </c>
    </row>
    <row r="6" spans="8:8" ht="12.9" customHeight="1">
      <c r="A6" t="s">
        <v>6</v>
      </c>
      <c r="B6" s="84" t="s">
        <v>182</v>
      </c>
    </row>
    <row r="7" spans="8:8" ht="12.9" customHeight="1">
      <c r="A7" t="s">
        <v>6</v>
      </c>
      <c r="B7" s="84" t="s">
        <v>183</v>
      </c>
    </row>
    <row r="8" spans="8:8">
      <c r="B8" s="84"/>
    </row>
    <row r="9" spans="8:8" ht="12.9" customHeight="1">
      <c r="A9" t="s">
        <v>8</v>
      </c>
      <c r="B9" s="84" t="s">
        <v>184</v>
      </c>
    </row>
    <row r="10" spans="8:8" ht="12.9" customHeight="1">
      <c r="A10" t="s">
        <v>8</v>
      </c>
      <c r="B10" s="84" t="s">
        <v>185</v>
      </c>
    </row>
    <row r="11" spans="8:8" ht="12.9" customHeight="1">
      <c r="A11" t="s">
        <v>8</v>
      </c>
      <c r="B11" s="84" t="s">
        <v>9</v>
      </c>
    </row>
    <row r="12" spans="8:8">
      <c r="B12" s="84"/>
    </row>
    <row r="13" spans="8:8" ht="12.9" customHeight="1">
      <c r="A13" t="s">
        <v>22</v>
      </c>
      <c r="B13" s="84" t="s">
        <v>186</v>
      </c>
    </row>
    <row r="14" spans="8:8" ht="12.9" customHeight="1">
      <c r="A14" t="s">
        <v>22</v>
      </c>
      <c r="B14" s="84" t="s">
        <v>187</v>
      </c>
    </row>
    <row r="15" spans="8:8" ht="12.9" customHeight="1">
      <c r="A15" t="s">
        <v>22</v>
      </c>
      <c r="B15" s="84" t="s">
        <v>188</v>
      </c>
    </row>
    <row r="16" spans="8:8">
      <c r="B16" s="84"/>
    </row>
    <row r="17" spans="8:8" ht="12.9" customHeight="1">
      <c r="A17" t="s">
        <v>48</v>
      </c>
      <c r="B17" s="84" t="s">
        <v>189</v>
      </c>
    </row>
    <row r="18" spans="8:8" ht="12.9" customHeight="1">
      <c r="A18" t="s">
        <v>48</v>
      </c>
      <c r="B18" s="84" t="s">
        <v>190</v>
      </c>
    </row>
    <row r="19" spans="8:8" ht="12.9" customHeight="1">
      <c r="A19" t="s">
        <v>48</v>
      </c>
      <c r="B19" s="84" t="s">
        <v>191</v>
      </c>
    </row>
    <row r="20" spans="8:8" ht="12.9" customHeight="1">
      <c r="A20" t="s">
        <v>48</v>
      </c>
      <c r="B20" s="84" t="s">
        <v>192</v>
      </c>
    </row>
    <row r="21" spans="8:8" ht="12.9" customHeight="1">
      <c r="A21" t="s">
        <v>48</v>
      </c>
      <c r="B21" s="84" t="s">
        <v>49</v>
      </c>
    </row>
    <row r="22" spans="8:8">
      <c r="B22" s="84"/>
    </row>
    <row r="23" spans="8:8" ht="12.9" customHeight="1">
      <c r="A23" t="s">
        <v>50</v>
      </c>
      <c r="B23" s="84" t="s">
        <v>193</v>
      </c>
    </row>
    <row r="24" spans="8:8" ht="12.9" customHeight="1">
      <c r="A24" t="s">
        <v>50</v>
      </c>
      <c r="B24" s="84" t="s">
        <v>51</v>
      </c>
    </row>
    <row r="25" spans="8:8">
      <c r="B25" s="84"/>
    </row>
    <row r="26" spans="8:8" ht="12.9" customHeight="1">
      <c r="A26" s="1" t="s">
        <v>53</v>
      </c>
      <c r="B26" s="84" t="s">
        <v>54</v>
      </c>
    </row>
    <row r="27" spans="8:8" ht="12.9" customHeight="1">
      <c r="A27" s="1" t="s">
        <v>53</v>
      </c>
      <c r="B27" s="84" t="s">
        <v>59</v>
      </c>
    </row>
    <row r="28" spans="8:8">
      <c r="B28" s="84"/>
    </row>
    <row r="29" spans="8:8" ht="12.9" customHeight="1">
      <c r="A29" s="1" t="s">
        <v>55</v>
      </c>
      <c r="B29" s="84" t="s">
        <v>54</v>
      </c>
    </row>
    <row r="30" spans="8:8" ht="12.9" customHeight="1">
      <c r="A30" s="1" t="s">
        <v>55</v>
      </c>
      <c r="B30" s="84" t="s">
        <v>59</v>
      </c>
    </row>
    <row r="31" spans="8:8">
      <c r="B31" s="84"/>
    </row>
    <row r="32" spans="8:8" ht="12.9" customHeight="1">
      <c r="A32" s="85" t="s">
        <v>57</v>
      </c>
      <c r="B32" s="84" t="s">
        <v>54</v>
      </c>
    </row>
    <row r="33" spans="8:8" ht="12.9" customHeight="1">
      <c r="A33" s="85" t="s">
        <v>57</v>
      </c>
      <c r="B33" s="84" t="s">
        <v>59</v>
      </c>
    </row>
    <row r="34" spans="8:8">
      <c r="B34" s="84"/>
    </row>
    <row r="35" spans="8:8" ht="12.9" customHeight="1">
      <c r="A35" s="1" t="s">
        <v>58</v>
      </c>
      <c r="B35" s="84" t="s">
        <v>54</v>
      </c>
    </row>
    <row r="36" spans="8:8" ht="12.9" customHeight="1">
      <c r="A36" s="1" t="s">
        <v>58</v>
      </c>
      <c r="B36" s="84" t="s">
        <v>59</v>
      </c>
    </row>
    <row r="37" spans="8:8">
      <c r="B37" s="84"/>
    </row>
    <row r="38" spans="8:8" ht="12.9" customHeight="1">
      <c r="A38" s="1" t="s">
        <v>60</v>
      </c>
      <c r="B38" s="84" t="s">
        <v>54</v>
      </c>
    </row>
    <row r="39" spans="8:8" ht="12.9" customHeight="1">
      <c r="A39" s="1" t="s">
        <v>60</v>
      </c>
      <c r="B39" s="84" t="s">
        <v>59</v>
      </c>
    </row>
    <row r="40" spans="8:8">
      <c r="B40" s="84"/>
    </row>
    <row r="41" spans="8:8" ht="12.9" customHeight="1">
      <c r="A41" s="1" t="s">
        <v>61</v>
      </c>
      <c r="B41" s="84" t="s">
        <v>54</v>
      </c>
    </row>
    <row r="42" spans="8:8" ht="12.9" customHeight="1">
      <c r="A42" s="1" t="s">
        <v>61</v>
      </c>
      <c r="B42" s="84" t="s">
        <v>59</v>
      </c>
    </row>
    <row r="43" spans="8:8">
      <c r="B43" s="84"/>
    </row>
    <row r="44" spans="8:8" ht="12.9" customHeight="1">
      <c r="A44" s="1" t="s">
        <v>62</v>
      </c>
      <c r="B44" s="84" t="s">
        <v>54</v>
      </c>
    </row>
    <row r="45" spans="8:8" ht="12.9" customHeight="1">
      <c r="A45" s="1" t="s">
        <v>62</v>
      </c>
      <c r="B45" s="84" t="s">
        <v>59</v>
      </c>
    </row>
    <row r="46" spans="8:8">
      <c r="B46" s="84"/>
    </row>
    <row r="47" spans="8:8" ht="12.9" customHeight="1">
      <c r="A47" s="1" t="s">
        <v>63</v>
      </c>
      <c r="B47" s="84" t="s">
        <v>54</v>
      </c>
    </row>
    <row r="48" spans="8:8" ht="12.9" customHeight="1">
      <c r="A48" s="1" t="s">
        <v>63</v>
      </c>
      <c r="B48" s="84" t="s">
        <v>59</v>
      </c>
    </row>
    <row r="49" spans="8:8">
      <c r="B49" s="84"/>
    </row>
    <row r="50" spans="8:8" ht="12.9" customHeight="1">
      <c r="A50" t="s">
        <v>65</v>
      </c>
      <c r="B50" s="84" t="s">
        <v>84</v>
      </c>
    </row>
    <row r="51" spans="8:8" ht="12.9" customHeight="1">
      <c r="A51" t="s">
        <v>65</v>
      </c>
      <c r="B51" s="84" t="s">
        <v>66</v>
      </c>
    </row>
    <row r="52" spans="8:8" ht="12.9" customHeight="1">
      <c r="A52" t="s">
        <v>65</v>
      </c>
      <c r="B52" s="84" t="s">
        <v>194</v>
      </c>
    </row>
    <row r="53" spans="8:8">
      <c r="B53" s="84"/>
    </row>
    <row r="54" spans="8:8" ht="12.9" customHeight="1">
      <c r="A54" t="s">
        <v>67</v>
      </c>
      <c r="B54" s="84" t="s">
        <v>195</v>
      </c>
    </row>
    <row r="55" spans="8:8" ht="12.9" customHeight="1">
      <c r="A55" t="s">
        <v>67</v>
      </c>
      <c r="B55" s="84" t="s">
        <v>68</v>
      </c>
    </row>
    <row r="56" spans="8:8" ht="12.9" customHeight="1">
      <c r="A56" t="s">
        <v>67</v>
      </c>
      <c r="B56" s="84" t="s">
        <v>196</v>
      </c>
    </row>
    <row r="57" spans="8:8">
      <c r="B57" s="84"/>
    </row>
    <row r="58" spans="8:8" ht="12.9" customHeight="1">
      <c r="A58" t="s">
        <v>69</v>
      </c>
      <c r="B58" s="84" t="s">
        <v>84</v>
      </c>
    </row>
    <row r="59" spans="8:8" ht="12.9" customHeight="1">
      <c r="A59" t="s">
        <v>69</v>
      </c>
      <c r="B59" s="84" t="s">
        <v>197</v>
      </c>
    </row>
    <row r="60" spans="8:8" ht="12.9" customHeight="1">
      <c r="A60" t="s">
        <v>69</v>
      </c>
      <c r="B60" s="84" t="s">
        <v>198</v>
      </c>
    </row>
    <row r="61" spans="8:8" ht="12.9" customHeight="1">
      <c r="A61" t="s">
        <v>69</v>
      </c>
      <c r="B61" s="84" t="s">
        <v>199</v>
      </c>
    </row>
    <row r="62" spans="8:8" ht="12.9" customHeight="1">
      <c r="A62" t="s">
        <v>69</v>
      </c>
      <c r="B62" s="84" t="s">
        <v>200</v>
      </c>
    </row>
    <row r="63" spans="8:8" ht="12.9" customHeight="1">
      <c r="A63" t="s">
        <v>69</v>
      </c>
      <c r="B63" s="84" t="s">
        <v>70</v>
      </c>
    </row>
    <row r="64" spans="8:8" ht="12.9" customHeight="1">
      <c r="A64" t="s">
        <v>69</v>
      </c>
      <c r="B64" s="84" t="s">
        <v>201</v>
      </c>
    </row>
    <row r="65" spans="8:8" ht="12.9" customHeight="1">
      <c r="A65" t="s">
        <v>69</v>
      </c>
      <c r="B65" s="84" t="s">
        <v>202</v>
      </c>
    </row>
    <row r="66" spans="8:8" ht="12.9" customHeight="1">
      <c r="A66" t="s">
        <v>69</v>
      </c>
      <c r="B66" s="84" t="s">
        <v>203</v>
      </c>
    </row>
    <row r="67" spans="8:8">
      <c r="B67" s="84"/>
    </row>
    <row r="68" spans="8:8" ht="12.9" customHeight="1">
      <c r="A68" t="s">
        <v>71</v>
      </c>
      <c r="B68" s="84" t="s">
        <v>72</v>
      </c>
    </row>
    <row r="69" spans="8:8" ht="12.9" customHeight="1">
      <c r="A69" t="s">
        <v>71</v>
      </c>
      <c r="B69" s="84" t="s">
        <v>84</v>
      </c>
    </row>
    <row r="70" spans="8:8" ht="12.9" customHeight="1">
      <c r="A70" t="s">
        <v>71</v>
      </c>
      <c r="B70" s="84" t="s">
        <v>204</v>
      </c>
    </row>
    <row r="71" spans="8:8" ht="12.9" customHeight="1">
      <c r="A71" t="s">
        <v>71</v>
      </c>
      <c r="B71" s="84" t="s">
        <v>237</v>
      </c>
    </row>
    <row r="72" spans="8:8" ht="12.9" customHeight="1">
      <c r="A72" t="s">
        <v>71</v>
      </c>
      <c r="B72" s="84" t="s">
        <v>205</v>
      </c>
    </row>
    <row r="73" spans="8:8" ht="12.9" customHeight="1">
      <c r="A73" t="s">
        <v>71</v>
      </c>
      <c r="B73" s="84" t="s">
        <v>206</v>
      </c>
    </row>
    <row r="74" spans="8:8" ht="12.9" customHeight="1">
      <c r="A74" t="s">
        <v>71</v>
      </c>
      <c r="B74" s="84" t="s">
        <v>203</v>
      </c>
    </row>
    <row r="75" spans="8:8">
      <c r="B75" s="84"/>
    </row>
    <row r="76" spans="8:8" ht="12.9" customHeight="1">
      <c r="A76" t="s">
        <v>73</v>
      </c>
      <c r="B76" s="84" t="s">
        <v>84</v>
      </c>
    </row>
    <row r="77" spans="8:8" ht="12.9" customHeight="1">
      <c r="A77" t="s">
        <v>73</v>
      </c>
      <c r="B77" s="84" t="s">
        <v>74</v>
      </c>
    </row>
    <row r="78" spans="8:8" ht="12.9" customHeight="1">
      <c r="A78" t="s">
        <v>73</v>
      </c>
      <c r="B78" s="84" t="s">
        <v>207</v>
      </c>
    </row>
    <row r="79" spans="8:8" ht="12.9" customHeight="1">
      <c r="A79" t="s">
        <v>73</v>
      </c>
      <c r="B79" s="84" t="s">
        <v>68</v>
      </c>
    </row>
    <row r="80" spans="8:8" ht="12.9" customHeight="1">
      <c r="A80" t="s">
        <v>73</v>
      </c>
      <c r="B80" s="84" t="s">
        <v>208</v>
      </c>
    </row>
    <row r="81" spans="8:8" ht="12.9" customHeight="1">
      <c r="A81" t="s">
        <v>73</v>
      </c>
      <c r="B81" s="84" t="s">
        <v>209</v>
      </c>
    </row>
    <row r="82" spans="8:8" ht="12.9" customHeight="1">
      <c r="A82" t="s">
        <v>73</v>
      </c>
      <c r="B82" s="84" t="s">
        <v>210</v>
      </c>
    </row>
    <row r="83" spans="8:8" ht="12.9" customHeight="1">
      <c r="A83" t="s">
        <v>73</v>
      </c>
      <c r="B83" s="84" t="s">
        <v>83</v>
      </c>
    </row>
    <row r="84" spans="8:8" ht="12.9" customHeight="1">
      <c r="A84" t="s">
        <v>73</v>
      </c>
      <c r="B84" s="84" t="s">
        <v>211</v>
      </c>
    </row>
    <row r="85" spans="8:8" ht="12.9" customHeight="1">
      <c r="A85" t="s">
        <v>73</v>
      </c>
      <c r="B85" s="84" t="s">
        <v>212</v>
      </c>
    </row>
    <row r="86" spans="8:8" ht="12.9" customHeight="1">
      <c r="A86" t="s">
        <v>73</v>
      </c>
      <c r="B86" s="84" t="s">
        <v>213</v>
      </c>
    </row>
    <row r="87" spans="8:8" ht="12.9" customHeight="1">
      <c r="A87" t="s">
        <v>73</v>
      </c>
      <c r="B87" s="84" t="s">
        <v>214</v>
      </c>
    </row>
    <row r="88" spans="8:8" ht="12.9" customHeight="1">
      <c r="A88" t="s">
        <v>73</v>
      </c>
      <c r="B88" s="84" t="s">
        <v>215</v>
      </c>
    </row>
    <row r="89" spans="8:8" ht="12.9" customHeight="1">
      <c r="A89" t="s">
        <v>73</v>
      </c>
      <c r="B89" s="84" t="s">
        <v>203</v>
      </c>
    </row>
    <row r="90" spans="8:8">
      <c r="B90" s="84"/>
    </row>
    <row r="91" spans="8:8" ht="12.9" customHeight="1">
      <c r="A91" t="s">
        <v>75</v>
      </c>
      <c r="B91" s="84" t="s">
        <v>84</v>
      </c>
    </row>
    <row r="92" spans="8:8" ht="12.9" customHeight="1">
      <c r="A92" t="s">
        <v>75</v>
      </c>
      <c r="B92" s="84" t="s">
        <v>216</v>
      </c>
    </row>
    <row r="93" spans="8:8" ht="12.9" customHeight="1">
      <c r="A93" t="s">
        <v>75</v>
      </c>
      <c r="B93" s="84" t="s">
        <v>217</v>
      </c>
    </row>
    <row r="94" spans="8:8" ht="12.9" customHeight="1">
      <c r="A94" t="s">
        <v>75</v>
      </c>
      <c r="B94" s="84" t="s">
        <v>78</v>
      </c>
    </row>
    <row r="95" spans="8:8" ht="12.9" customHeight="1">
      <c r="A95" t="s">
        <v>75</v>
      </c>
      <c r="B95" s="84" t="s">
        <v>76</v>
      </c>
    </row>
    <row r="96" spans="8:8" ht="12.9" customHeight="1">
      <c r="A96" t="s">
        <v>75</v>
      </c>
      <c r="B96" s="84" t="s">
        <v>218</v>
      </c>
    </row>
    <row r="97" spans="8:8" ht="12.9" customHeight="1">
      <c r="A97" t="s">
        <v>75</v>
      </c>
      <c r="B97" s="84" t="s">
        <v>203</v>
      </c>
    </row>
    <row r="98" spans="8:8">
      <c r="B98" s="84"/>
    </row>
    <row r="99" spans="8:8" ht="12.9" customHeight="1">
      <c r="A99" t="s">
        <v>77</v>
      </c>
      <c r="B99" s="84" t="s">
        <v>219</v>
      </c>
    </row>
    <row r="100" spans="8:8" ht="12.9" customHeight="1">
      <c r="A100" t="s">
        <v>77</v>
      </c>
      <c r="B100" s="84" t="s">
        <v>78</v>
      </c>
    </row>
    <row r="101" spans="8:8" ht="12.9" customHeight="1">
      <c r="A101" t="s">
        <v>77</v>
      </c>
      <c r="B101" s="84" t="s">
        <v>203</v>
      </c>
    </row>
    <row r="102" spans="8:8">
      <c r="B102" s="84"/>
    </row>
    <row r="103" spans="8:8" ht="12.9" customHeight="1">
      <c r="A103" t="s">
        <v>79</v>
      </c>
      <c r="B103" s="84" t="s">
        <v>84</v>
      </c>
    </row>
    <row r="104" spans="8:8" ht="12.9" customHeight="1">
      <c r="A104" t="s">
        <v>79</v>
      </c>
      <c r="B104" s="84" t="s">
        <v>220</v>
      </c>
    </row>
    <row r="105" spans="8:8" ht="12.9" customHeight="1">
      <c r="A105" t="s">
        <v>79</v>
      </c>
      <c r="B105" s="84" t="s">
        <v>80</v>
      </c>
    </row>
    <row r="106" spans="8:8" ht="12.9" customHeight="1">
      <c r="A106" t="s">
        <v>79</v>
      </c>
      <c r="B106" s="84" t="s">
        <v>221</v>
      </c>
    </row>
    <row r="107" spans="8:8" ht="12.9" customHeight="1">
      <c r="A107" t="s">
        <v>79</v>
      </c>
      <c r="B107" s="84" t="s">
        <v>222</v>
      </c>
    </row>
    <row r="108" spans="8:8" ht="12.9" customHeight="1">
      <c r="A108" t="s">
        <v>79</v>
      </c>
      <c r="B108" s="84" t="s">
        <v>203</v>
      </c>
    </row>
    <row r="109" spans="8:8">
      <c r="B109" s="84"/>
    </row>
    <row r="110" spans="8:8" ht="12.9" customHeight="1">
      <c r="A110" t="s">
        <v>81</v>
      </c>
      <c r="B110" s="84" t="s">
        <v>84</v>
      </c>
      <c r="E110" s="86" t="s">
        <v>247</v>
      </c>
      <c r="F110" s="86" t="s">
        <v>257</v>
      </c>
      <c r="G110" s="86" t="s">
        <v>259</v>
      </c>
      <c r="H110" s="87" t="s">
        <v>304</v>
      </c>
    </row>
    <row r="111" spans="8:8" ht="12.9" customHeight="1">
      <c r="A111" t="s">
        <v>81</v>
      </c>
      <c r="B111" s="84" t="s">
        <v>220</v>
      </c>
      <c r="E111" s="87" t="s">
        <v>246</v>
      </c>
      <c r="F111">
        <v>1.1</v>
      </c>
      <c r="G111" s="86" t="s">
        <v>242</v>
      </c>
      <c r="H111" s="87" t="s">
        <v>305</v>
      </c>
    </row>
    <row r="112" spans="8:8" ht="12.9" customHeight="1">
      <c r="A112" t="s">
        <v>81</v>
      </c>
      <c r="B112" s="84" t="s">
        <v>223</v>
      </c>
      <c r="E112" s="86" t="s">
        <v>244</v>
      </c>
      <c r="F112">
        <v>1.2</v>
      </c>
      <c r="G112" s="87" t="s">
        <v>281</v>
      </c>
    </row>
    <row r="113" spans="8:8" ht="12.9" customHeight="1">
      <c r="A113" t="s">
        <v>81</v>
      </c>
      <c r="B113" s="84" t="s">
        <v>203</v>
      </c>
      <c r="E113" s="87" t="s">
        <v>39</v>
      </c>
      <c r="F113">
        <v>1.25</v>
      </c>
      <c r="G113" s="86" t="s">
        <v>236</v>
      </c>
      <c r="H113" t="s">
        <v>188</v>
      </c>
    </row>
    <row r="114" spans="8:8">
      <c r="B114" s="84"/>
      <c r="E114" s="86" t="s">
        <v>28</v>
      </c>
      <c r="F114">
        <v>1.3</v>
      </c>
      <c r="G114" s="86" t="s">
        <v>260</v>
      </c>
      <c r="H114" t="s">
        <v>186</v>
      </c>
    </row>
    <row r="115" spans="8:8" ht="12.9" customHeight="1">
      <c r="A115" t="s">
        <v>82</v>
      </c>
      <c r="B115" s="84" t="s">
        <v>84</v>
      </c>
      <c r="E115" s="87" t="s">
        <v>285</v>
      </c>
      <c r="F115">
        <v>1.35</v>
      </c>
      <c r="G115" s="86" t="s">
        <v>261</v>
      </c>
    </row>
    <row r="116" spans="8:8" ht="12.9" customHeight="1">
      <c r="A116" t="s">
        <v>82</v>
      </c>
      <c r="B116" s="84" t="s">
        <v>208</v>
      </c>
      <c r="E116" s="86" t="s">
        <v>245</v>
      </c>
      <c r="F116">
        <v>1.4</v>
      </c>
      <c r="G116" s="86" t="s">
        <v>262</v>
      </c>
    </row>
    <row r="117" spans="8:8" ht="12.9" customHeight="1">
      <c r="A117" t="s">
        <v>82</v>
      </c>
      <c r="B117" s="84" t="s">
        <v>224</v>
      </c>
      <c r="E117" s="87" t="s">
        <v>32</v>
      </c>
      <c r="G117" s="87" t="s">
        <v>280</v>
      </c>
    </row>
    <row r="118" spans="8:8" ht="12.9" customHeight="1">
      <c r="A118" t="s">
        <v>82</v>
      </c>
      <c r="B118" s="84" t="s">
        <v>83</v>
      </c>
      <c r="E118" s="87" t="s">
        <v>34</v>
      </c>
      <c r="G118" s="86" t="s">
        <v>263</v>
      </c>
    </row>
    <row r="119" spans="8:8" ht="12.9" customHeight="1">
      <c r="A119" t="s">
        <v>82</v>
      </c>
      <c r="B119" s="84" t="s">
        <v>203</v>
      </c>
      <c r="E119" s="87" t="s">
        <v>240</v>
      </c>
      <c r="G119" s="86" t="s">
        <v>264</v>
      </c>
    </row>
    <row r="120" spans="8:8">
      <c r="B120" s="84"/>
      <c r="E120" s="87" t="s">
        <v>36</v>
      </c>
      <c r="G120" s="86" t="s">
        <v>265</v>
      </c>
    </row>
    <row r="121" spans="8:8" ht="12.9" customHeight="1">
      <c r="A121" t="s">
        <v>40</v>
      </c>
      <c r="B121" s="84" t="s">
        <v>84</v>
      </c>
      <c r="E121" s="87" t="s">
        <v>284</v>
      </c>
      <c r="G121" s="87" t="s">
        <v>282</v>
      </c>
    </row>
    <row r="122" spans="8:8" ht="12.9" customHeight="1">
      <c r="A122" t="s">
        <v>40</v>
      </c>
      <c r="B122" s="84" t="s">
        <v>225</v>
      </c>
      <c r="E122" s="87" t="s">
        <v>286</v>
      </c>
      <c r="G122" s="87" t="s">
        <v>283</v>
      </c>
    </row>
    <row r="123" spans="8:8" ht="12.9" customHeight="1">
      <c r="A123" t="s">
        <v>40</v>
      </c>
      <c r="B123" s="88" t="s">
        <v>279</v>
      </c>
      <c r="E123" s="87" t="s">
        <v>37</v>
      </c>
    </row>
    <row r="124" spans="8:8" ht="12.9" customHeight="1">
      <c r="A124" t="s">
        <v>40</v>
      </c>
      <c r="B124" s="84" t="s">
        <v>226</v>
      </c>
      <c r="E124" s="87" t="s">
        <v>239</v>
      </c>
    </row>
    <row r="125" spans="8:8" ht="12.9" customHeight="1">
      <c r="A125" t="s">
        <v>40</v>
      </c>
      <c r="B125" s="84" t="s">
        <v>227</v>
      </c>
      <c r="E125" s="87" t="s">
        <v>240</v>
      </c>
    </row>
    <row r="126" spans="8:8">
      <c r="E126" s="86" t="s">
        <v>253</v>
      </c>
    </row>
    <row r="127" spans="8:8">
      <c r="E127" s="86" t="s">
        <v>254</v>
      </c>
    </row>
    <row r="128" spans="8:8">
      <c r="E128" s="86" t="s">
        <v>255</v>
      </c>
    </row>
    <row r="129" spans="8:8">
      <c r="E129" s="87" t="s">
        <v>287</v>
      </c>
    </row>
    <row r="130" spans="8:8">
      <c r="E130" s="87" t="s">
        <v>288</v>
      </c>
    </row>
    <row r="131" spans="8:8">
      <c r="E131" s="87" t="s">
        <v>289</v>
      </c>
    </row>
    <row r="132" spans="8:8">
      <c r="E132" s="87" t="s">
        <v>290</v>
      </c>
    </row>
    <row r="133" spans="8:8">
      <c r="E133" s="87" t="s">
        <v>291</v>
      </c>
    </row>
    <row r="134" spans="8:8">
      <c r="E134" s="87" t="s">
        <v>292</v>
      </c>
    </row>
    <row r="135" spans="8:8">
      <c r="E135" s="87" t="s">
        <v>293</v>
      </c>
    </row>
    <row r="136" spans="8:8">
      <c r="E136" s="87" t="s">
        <v>294</v>
      </c>
    </row>
    <row r="137" spans="8:8">
      <c r="E137" s="87" t="s">
        <v>295</v>
      </c>
    </row>
    <row r="138" spans="8:8">
      <c r="E138" s="87" t="s">
        <v>296</v>
      </c>
    </row>
    <row r="139" spans="8:8">
      <c r="E139" s="87" t="s">
        <v>297</v>
      </c>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xl/worksheets/sheet3.xml><?xml version="1.0" encoding="utf-8"?>
<worksheet xmlns:r="http://schemas.openxmlformats.org/officeDocument/2006/relationships" xmlns="http://schemas.openxmlformats.org/spreadsheetml/2006/main">
  <dimension ref="A1:IV77"/>
  <sheetViews>
    <sheetView workbookViewId="0" topLeftCell="A46">
      <selection activeCell="H21" sqref="H21"/>
    </sheetView>
  </sheetViews>
  <sheetFormatPr defaultRowHeight="14.4" defaultColWidth="9"/>
  <cols>
    <col min="1" max="1" customWidth="1" width="28.664062" style="0"/>
    <col min="2" max="2" customWidth="1" width="24.664062" style="0"/>
    <col min="3" max="3" customWidth="1" width="22.0" style="0"/>
    <col min="4" max="4" customWidth="1" width="13.0" style="0"/>
    <col min="5" max="256" customWidth="1" width="8.6640625" style="0"/>
    <col min="257" max="257" customWidth="1" width="9.0" style="0"/>
  </cols>
  <sheetData>
    <row r="1" spans="8:8" ht="15.0" customHeight="1">
      <c r="A1" t="s">
        <v>95</v>
      </c>
      <c r="B1" t="s">
        <v>96</v>
      </c>
      <c r="C1" t="s">
        <v>97</v>
      </c>
      <c r="D1" t="s">
        <v>98</v>
      </c>
    </row>
    <row r="2" spans="8:8" ht="15.0" customHeight="1">
      <c r="A2" t="s">
        <v>99</v>
      </c>
      <c r="B2" t="s">
        <v>100</v>
      </c>
      <c r="C2" s="85" t="str">
        <f>IF(SiteVisit!C3="","",SiteVisit!C3)</f>
        <v/>
      </c>
    </row>
    <row r="3" spans="8:8" ht="15.0" customHeight="1">
      <c r="A3" t="s">
        <v>101</v>
      </c>
      <c r="B3" t="s">
        <v>102</v>
      </c>
      <c r="C3" s="85" t="str">
        <f>IF(SiteVisit!C5="","",SiteVisit!C5)</f>
        <v>SBI BANK LTD</v>
      </c>
    </row>
    <row r="4" spans="8:8" ht="15.0" customHeight="1">
      <c r="A4" s="85" t="s">
        <v>99</v>
      </c>
      <c r="B4" t="s">
        <v>103</v>
      </c>
      <c r="C4" s="89" t="str">
        <f>IF(SiteVisit!C4="","",SiteVisit!C4)</f>
        <v>3/20/2024</v>
      </c>
    </row>
    <row r="5" spans="8:8" ht="15.0" customHeight="1">
      <c r="A5" s="85"/>
      <c r="C5" s="89"/>
    </row>
    <row r="6" spans="8:8" ht="15.0" customHeight="1">
      <c r="A6" s="85" t="s">
        <v>99</v>
      </c>
      <c r="B6" t="s">
        <v>104</v>
      </c>
      <c r="C6" s="89" t="str">
        <f>IF(SiteVisit!C8="","",SiteVisit!C8)</f>
        <v>Mr. ABHISHEK TRIPATHI</v>
      </c>
    </row>
    <row r="7" spans="8:8" ht="15.0" customHeight="1">
      <c r="A7" s="85" t="s">
        <v>105</v>
      </c>
      <c r="B7" t="s">
        <v>106</v>
      </c>
      <c r="C7" s="90" t="str">
        <f>IF(SiteVisit!C9="","",SiteVisit!C9)</f>
        <v>Owner occupied</v>
      </c>
      <c r="D7" t="b">
        <f>TRUE()</f>
        <v>1</v>
      </c>
    </row>
    <row r="8" spans="8:8" ht="15.0" customHeight="1">
      <c r="A8" s="85" t="s">
        <v>105</v>
      </c>
      <c r="B8" t="s">
        <v>107</v>
      </c>
      <c r="C8" s="91" t="str">
        <f>IF(SiteVisit!C10="","",SiteVisit!C10)</f>
        <v>Owner</v>
      </c>
      <c r="D8" t="b">
        <f>TRUE()</f>
        <v>1</v>
      </c>
      <c r="J8" s="24"/>
    </row>
    <row r="9" spans="8:8" ht="15.0" customHeight="1">
      <c r="A9" s="85" t="s">
        <v>99</v>
      </c>
      <c r="B9" t="s">
        <v>108</v>
      </c>
      <c r="C9" s="91" t="str">
        <f>IF(SiteVisit!C14="","",SiteVisit!C14)</f>
        <v>Flat No. 401</v>
      </c>
      <c r="J9" s="24"/>
    </row>
    <row r="10" spans="8:8" ht="15.0" customHeight="1">
      <c r="A10" s="85" t="s">
        <v>99</v>
      </c>
      <c r="B10" s="85" t="s">
        <v>109</v>
      </c>
      <c r="C10" s="91" t="str">
        <f>IF(SiteVisit!C15="","",SiteVisit!C15)</f>
        <v>Fourth Floor</v>
      </c>
      <c r="J10" s="24"/>
    </row>
    <row r="11" spans="8:8" ht="15.0" customHeight="1">
      <c r="A11" s="85" t="s">
        <v>99</v>
      </c>
      <c r="B11" t="s">
        <v>111</v>
      </c>
      <c r="C11" s="91" t="str">
        <f>IF(SiteVisit!C16="","",SiteVisit!C16)</f>
        <v>Tower 4 (A Wing) </v>
      </c>
      <c r="J11" s="24"/>
    </row>
    <row r="12" spans="8:8" ht="15.0" customHeight="1">
      <c r="A12" s="85" t="s">
        <v>99</v>
      </c>
      <c r="B12" t="s">
        <v>231</v>
      </c>
      <c r="C12" s="91" t="str">
        <f>IF(SiteVisit!C17="","",SiteVisit!C17)</f>
        <v>Godrej Infinity</v>
      </c>
      <c r="J12" s="24"/>
    </row>
    <row r="13" spans="8:8" ht="15.0" customHeight="1">
      <c r="A13" s="85" t="s">
        <v>99</v>
      </c>
      <c r="B13" t="s">
        <v>110</v>
      </c>
      <c r="C13" s="91" t="str">
        <f>IF(SiteVisit!C18="","",SiteVisit!C18)</f>
        <v/>
      </c>
      <c r="J13" s="24"/>
    </row>
    <row r="14" spans="8:8" ht="15.0" customHeight="1">
      <c r="A14" s="85" t="s">
        <v>99</v>
      </c>
      <c r="B14" t="s">
        <v>112</v>
      </c>
      <c r="C14" s="91" t="str">
        <f>IF(SiteVisit!C19="","",SiteVisit!C19)</f>
        <v>Mundhwa</v>
      </c>
      <c r="J14" s="24"/>
    </row>
    <row r="15" spans="8:8" ht="15.0" customHeight="1">
      <c r="A15" s="85" t="s">
        <v>99</v>
      </c>
      <c r="B15" t="s">
        <v>16</v>
      </c>
      <c r="C15" s="91" t="str">
        <f>IF(SiteVisit!C20="","",SiteVisit!C20)</f>
        <v>Pune </v>
      </c>
      <c r="J15" s="1"/>
    </row>
    <row r="16" spans="8:8" ht="15.0" customHeight="1">
      <c r="A16" s="85" t="s">
        <v>99</v>
      </c>
      <c r="B16" t="s">
        <v>17</v>
      </c>
      <c r="C16" s="91" t="str">
        <f>IF(SiteVisit!C21="","",SiteVisit!C21)</f>
        <v/>
      </c>
      <c r="J16" s="24"/>
    </row>
    <row r="17" spans="8:8" ht="15.0" customHeight="1">
      <c r="A17" s="85" t="s">
        <v>113</v>
      </c>
      <c r="B17" t="s">
        <v>114</v>
      </c>
      <c r="C17" s="91" t="str">
        <f>IF(SiteVisit!C22="","",SiteVisit!C22)</f>
        <v>P1 + P2</v>
      </c>
      <c r="D17" t="b">
        <f>TRUE()</f>
        <v>1</v>
      </c>
      <c r="J17" s="24"/>
    </row>
    <row r="18" spans="8:8" ht="15.0" customHeight="1">
      <c r="A18" s="85" t="s">
        <v>113</v>
      </c>
      <c r="B18" t="s">
        <v>115</v>
      </c>
      <c r="C18" s="91">
        <f>IF(SiteVisit!C23="","0",SiteVisit!C23)</f>
        <v>22.0</v>
      </c>
      <c r="D18" t="b">
        <f>TRUE()</f>
        <v>1</v>
      </c>
      <c r="J18" s="24"/>
    </row>
    <row r="19" spans="8:8" ht="15.0" customHeight="1">
      <c r="A19" s="85" t="s">
        <v>113</v>
      </c>
      <c r="B19" t="s">
        <v>116</v>
      </c>
      <c r="C19" s="91">
        <f>IF(SiteVisit!C24="","0",SiteVisit!C24)</f>
        <v>22.0</v>
      </c>
      <c r="D19" t="b">
        <f>TRUE()</f>
        <v>1</v>
      </c>
      <c r="J19" s="24"/>
    </row>
    <row r="20" spans="8:8" ht="15.0" customHeight="1">
      <c r="A20" s="85" t="s">
        <v>117</v>
      </c>
      <c r="B20" t="s">
        <v>21</v>
      </c>
      <c r="C20" s="91" t="str">
        <f>IF(SiteVisit!C25="","",SiteVisit!C25)</f>
        <v>Opposite to Godrej Rajuve in Mundhwa area. </v>
      </c>
      <c r="D20" t="b">
        <f>FALSE()</f>
        <v>0</v>
      </c>
      <c r="J20" s="24"/>
    </row>
    <row r="21" spans="8:8" ht="15.0" customHeight="1">
      <c r="A21" s="85" t="s">
        <v>118</v>
      </c>
      <c r="B21" t="s">
        <v>119</v>
      </c>
      <c r="C21" s="91" t="str">
        <f>IF(SiteVisit!C26="","",SiteVisit!C26)</f>
        <v>Refer Remark</v>
      </c>
      <c r="D21" t="b">
        <f>TRUE()</f>
        <v>1</v>
      </c>
      <c r="J21" s="24"/>
    </row>
    <row r="22" spans="8:8" ht="15.0" customHeight="1">
      <c r="A22" s="85" t="s">
        <v>120</v>
      </c>
      <c r="B22" t="s">
        <v>121</v>
      </c>
      <c r="C22" s="91">
        <f>IF(SiteVisit!C28="","0",SiteVisit!C28)</f>
        <v>4.0</v>
      </c>
      <c r="D22" t="b">
        <f>TRUE()</f>
        <v>1</v>
      </c>
      <c r="J22" s="24"/>
    </row>
    <row r="23" spans="8:8" ht="15.0" customHeight="1">
      <c r="A23" s="85" t="s">
        <v>120</v>
      </c>
      <c r="B23" t="s">
        <v>123</v>
      </c>
      <c r="C23" s="91">
        <f>IF(SiteVisit!C29="","0",SiteVisit!C29)</f>
        <v>1.0</v>
      </c>
      <c r="D23" t="b">
        <f>FALSE()</f>
        <v>0</v>
      </c>
      <c r="J23" s="24"/>
    </row>
    <row r="24" spans="8:8" ht="15.0" customHeight="1">
      <c r="A24" s="85" t="s">
        <v>120</v>
      </c>
      <c r="B24" t="s">
        <v>125</v>
      </c>
      <c r="C24" s="91">
        <f>IF(SiteVisit!C30="","0",SiteVisit!C30)</f>
        <v>1.0</v>
      </c>
      <c r="D24" t="b">
        <f>FALSE()</f>
        <v>0</v>
      </c>
      <c r="J24" s="24"/>
    </row>
    <row r="25" spans="8:8" ht="15.0" customHeight="1">
      <c r="A25" s="85" t="s">
        <v>120</v>
      </c>
      <c r="B25" t="s">
        <v>127</v>
      </c>
      <c r="C25" s="91">
        <f>IF(SiteVisit!C31="","0",SiteVisit!C31)</f>
        <v>2.0</v>
      </c>
      <c r="D25" t="b">
        <f>FALSE()</f>
        <v>0</v>
      </c>
      <c r="J25" s="24"/>
    </row>
    <row r="26" spans="8:8" ht="15.0" customHeight="1">
      <c r="A26" s="85" t="s">
        <v>120</v>
      </c>
      <c r="B26" t="s">
        <v>129</v>
      </c>
      <c r="C26" s="91">
        <f>IF(SiteVisit!C32="","0",SiteVisit!C32)</f>
        <v>0.0</v>
      </c>
      <c r="D26" t="b">
        <f>FALSE()</f>
        <v>0</v>
      </c>
      <c r="J26" s="24"/>
    </row>
    <row r="27" spans="8:8" ht="15.0" customHeight="1">
      <c r="A27" s="85" t="s">
        <v>120</v>
      </c>
      <c r="B27" t="s">
        <v>131</v>
      </c>
      <c r="C27" s="91">
        <f>IF(SiteVisit!C33="","0",SiteVisit!C33)</f>
        <v>0.0</v>
      </c>
      <c r="D27" t="b">
        <f>FALSE()</f>
        <v>0</v>
      </c>
      <c r="J27" s="24"/>
    </row>
    <row r="28" spans="8:8" ht="15.0" customHeight="1">
      <c r="A28" s="85" t="s">
        <v>120</v>
      </c>
      <c r="B28" t="s">
        <v>133</v>
      </c>
      <c r="C28" s="91">
        <f>IF(SiteVisit!C34="","0",SiteVisit!C34)</f>
        <v>1.0</v>
      </c>
      <c r="D28" t="b">
        <f>FALSE()</f>
        <v>0</v>
      </c>
      <c r="J28" s="24"/>
    </row>
    <row r="29" spans="8:8" ht="15.0" customHeight="1">
      <c r="A29" s="85" t="s">
        <v>120</v>
      </c>
      <c r="B29" t="s">
        <v>134</v>
      </c>
      <c r="C29" s="91">
        <f>IF(SiteVisit!C35="","0",SiteVisit!C35)</f>
        <v>1.0</v>
      </c>
      <c r="D29" t="b">
        <f>FALSE()</f>
        <v>0</v>
      </c>
      <c r="J29" s="24"/>
    </row>
    <row r="30" spans="8:8" ht="15.0" customHeight="1">
      <c r="A30" s="85" t="s">
        <v>120</v>
      </c>
      <c r="B30" t="s">
        <v>135</v>
      </c>
      <c r="C30" s="91">
        <f>IF(SiteVisit!C36="","0",SiteVisit!C36)</f>
        <v>1.0</v>
      </c>
      <c r="D30" t="b">
        <f>FALSE()</f>
        <v>0</v>
      </c>
      <c r="J30" s="24"/>
    </row>
    <row r="31" spans="8:8" ht="15.0" customHeight="1">
      <c r="A31" s="85" t="s">
        <v>120</v>
      </c>
      <c r="B31" t="s">
        <v>136</v>
      </c>
      <c r="C31" s="91">
        <f>IF(SiteVisit!C37="","0",SiteVisit!C37)</f>
        <v>1.0</v>
      </c>
      <c r="D31" t="b">
        <f>FALSE()</f>
        <v>0</v>
      </c>
      <c r="J31" s="24"/>
    </row>
    <row r="32" spans="8:8" ht="15.0" customHeight="1">
      <c r="A32" s="85" t="s">
        <v>120</v>
      </c>
      <c r="B32" t="s">
        <v>137</v>
      </c>
      <c r="C32" s="91">
        <f>IF(SiteVisit!C38="","0",SiteVisit!C38)</f>
        <v>1.0</v>
      </c>
      <c r="D32" t="b">
        <f>FALSE()</f>
        <v>0</v>
      </c>
      <c r="J32" s="24"/>
    </row>
    <row r="33" spans="8:8" ht="15.0" customHeight="1">
      <c r="A33" s="85" t="s">
        <v>120</v>
      </c>
      <c r="B33" t="s">
        <v>138</v>
      </c>
      <c r="C33" s="91">
        <f>IF(SiteVisit!C39="","0",SiteVisit!C39)</f>
        <v>0.0</v>
      </c>
      <c r="D33" t="b">
        <f>FALSE()</f>
        <v>0</v>
      </c>
      <c r="J33" s="24"/>
    </row>
    <row r="34" spans="8:8" ht="15.0" customHeight="1">
      <c r="A34" s="85" t="s">
        <v>120</v>
      </c>
      <c r="B34" t="s">
        <v>122</v>
      </c>
      <c r="C34" s="91" t="str">
        <f>IF(SiteVisit!C40="","",SiteVisit!C40)</f>
        <v>one attached balcony Bed</v>
      </c>
      <c r="D34" t="b">
        <f>FALSE()</f>
        <v>0</v>
      </c>
      <c r="J34" s="24"/>
    </row>
    <row r="35" spans="8:8" ht="15.0" customHeight="1">
      <c r="A35" s="85" t="s">
        <v>120</v>
      </c>
      <c r="B35" t="s">
        <v>124</v>
      </c>
      <c r="C35" s="91">
        <f>IF(SiteVisit!C41="","0",SiteVisit!C41)</f>
        <v>0.0</v>
      </c>
      <c r="D35" t="b">
        <f>FALSE()</f>
        <v>0</v>
      </c>
      <c r="J35" s="24"/>
    </row>
    <row r="36" spans="8:8" ht="15.0" customHeight="1">
      <c r="A36" s="85" t="s">
        <v>120</v>
      </c>
      <c r="B36" t="s">
        <v>126</v>
      </c>
      <c r="C36" s="91">
        <f>IF(SiteVisit!C42="","",SiteVisit!C42)</f>
        <v>0.0</v>
      </c>
      <c r="D36" t="b">
        <f>FALSE()</f>
        <v>0</v>
      </c>
      <c r="J36" s="24"/>
    </row>
    <row r="37" spans="8:8" ht="15.0" customHeight="1">
      <c r="A37" s="85" t="s">
        <v>120</v>
      </c>
      <c r="B37" t="s">
        <v>128</v>
      </c>
      <c r="C37" s="91">
        <f>IF(SiteVisit!C43="","0",SiteVisit!C43)</f>
        <v>0.0</v>
      </c>
      <c r="D37" t="b">
        <f>FALSE()</f>
        <v>0</v>
      </c>
    </row>
    <row r="38" spans="8:8" ht="15.0" customHeight="1">
      <c r="A38" s="85" t="s">
        <v>120</v>
      </c>
      <c r="B38" t="s">
        <v>130</v>
      </c>
      <c r="C38" s="91">
        <f>IF(SiteVisit!C44="","",SiteVisit!C44)</f>
        <v>0.0</v>
      </c>
      <c r="D38" t="b">
        <f>FALSE()</f>
        <v>0</v>
      </c>
    </row>
    <row r="39" spans="8:8" ht="15.0" customHeight="1">
      <c r="A39" s="85" t="s">
        <v>120</v>
      </c>
      <c r="B39" t="s">
        <v>132</v>
      </c>
      <c r="C39" s="91">
        <f>IF(SiteVisit!C45="","0",SiteVisit!C45)</f>
        <v>0.0</v>
      </c>
      <c r="D39" t="b">
        <f>FALSE()</f>
        <v>0</v>
      </c>
    </row>
    <row r="40" spans="8:8" ht="15.0" customHeight="1">
      <c r="A40" s="85" t="s">
        <v>140</v>
      </c>
      <c r="B40" t="s">
        <v>141</v>
      </c>
      <c r="C40" s="91" t="str">
        <f>IF(SiteVisit!C47="","",SiteVisit!C47)</f>
        <v>Passage / Flat No. 404</v>
      </c>
      <c r="D40" t="b">
        <f>TRUE()</f>
        <v>1</v>
      </c>
    </row>
    <row r="41" spans="8:8" ht="15.0" customHeight="1">
      <c r="A41" s="85" t="s">
        <v>140</v>
      </c>
      <c r="B41" t="s">
        <v>142</v>
      </c>
      <c r="C41" s="91" t="str">
        <f>IF(SiteVisit!C48="","",SiteVisit!C48)</f>
        <v>Open space / Parking</v>
      </c>
      <c r="D41" t="b">
        <f>TRUE()</f>
        <v>1</v>
      </c>
    </row>
    <row r="42" spans="8:8" ht="15.0" customHeight="1">
      <c r="A42" s="85" t="s">
        <v>140</v>
      </c>
      <c r="B42" t="s">
        <v>143</v>
      </c>
      <c r="C42" s="91" t="str">
        <f>IF(SiteVisit!C49="","",SiteVisit!C49)</f>
        <v>Open space / Garden</v>
      </c>
      <c r="D42" t="b">
        <f>TRUE()</f>
        <v>1</v>
      </c>
    </row>
    <row r="43" spans="8:8" ht="15.0" customHeight="1">
      <c r="A43" s="85" t="s">
        <v>140</v>
      </c>
      <c r="B43" t="s">
        <v>144</v>
      </c>
      <c r="C43" s="91" t="str">
        <f>IF(SiteVisit!C50="","",SiteVisit!C50)</f>
        <v>Lift</v>
      </c>
      <c r="D43" t="b">
        <f>TRUE()</f>
        <v>1</v>
      </c>
    </row>
    <row r="44" spans="8:8" ht="15.0" customHeight="1">
      <c r="A44" s="85" t="s">
        <v>140</v>
      </c>
      <c r="B44" t="s">
        <v>145</v>
      </c>
      <c r="C44" s="91" t="str">
        <f>IF(SiteVisit!C51="","",SiteVisit!C51)</f>
        <v>Residential</v>
      </c>
      <c r="D44" t="b">
        <f>TRUE()</f>
        <v>1</v>
      </c>
    </row>
    <row r="45" spans="8:8" ht="15.0" customHeight="1">
      <c r="A45" s="85" t="s">
        <v>140</v>
      </c>
      <c r="B45" t="s">
        <v>146</v>
      </c>
      <c r="C45" s="91">
        <f>IF(SiteVisit!C52="","",SiteVisit!C52)</f>
        <v>0.0</v>
      </c>
      <c r="D45" t="b">
        <f>TRUE()</f>
        <v>1</v>
      </c>
    </row>
    <row r="46" spans="8:8" ht="15.0" customHeight="1">
      <c r="A46" s="85" t="s">
        <v>118</v>
      </c>
      <c r="B46" t="s">
        <v>139</v>
      </c>
      <c r="C46" s="91" t="str">
        <f>IF(SiteVisit!C53="","0",SiteVisit!C53)</f>
        <v>Approx 9 Years Old</v>
      </c>
      <c r="D46" t="b">
        <f>FALSE()</f>
        <v>0</v>
      </c>
    </row>
    <row r="47" spans="8:8" ht="15.0" customHeight="1">
      <c r="A47" t="s">
        <v>147</v>
      </c>
      <c r="B47" t="s">
        <v>148</v>
      </c>
      <c r="C47" s="91" t="str">
        <f>IF(SiteVisit!C55="","",SiteVisit!C55)</f>
        <v>Complete</v>
      </c>
      <c r="D47" t="b">
        <f>FALSE()</f>
        <v>0</v>
      </c>
    </row>
    <row r="48" spans="8:8" ht="15.0" customHeight="1">
      <c r="A48" t="s">
        <v>147</v>
      </c>
      <c r="B48" t="s">
        <v>149</v>
      </c>
      <c r="C48" s="91" t="str">
        <f>IF(SiteVisit!C56="","",SiteVisit!C56)</f>
        <v>Complete</v>
      </c>
      <c r="D48" t="b">
        <f>FALSE()</f>
        <v>0</v>
      </c>
    </row>
    <row r="49" spans="8:8" ht="15.0" customHeight="1">
      <c r="A49" t="s">
        <v>147</v>
      </c>
      <c r="B49" t="s">
        <v>150</v>
      </c>
      <c r="C49" s="91">
        <f>IF(SiteVisit!C57="","0",SiteVisit!C57)</f>
        <v>24.0</v>
      </c>
      <c r="D49" t="b">
        <f>FALSE()</f>
        <v>0</v>
      </c>
    </row>
    <row r="50" spans="8:8" ht="15.0" customHeight="1">
      <c r="A50" s="85" t="s">
        <v>147</v>
      </c>
      <c r="B50" t="s">
        <v>151</v>
      </c>
      <c r="C50" s="91" t="str">
        <f>IF(SiteVisit!C58="","",SiteVisit!C58)</f>
        <v>Complete</v>
      </c>
      <c r="D50" t="b">
        <f>FALSE()</f>
        <v>0</v>
      </c>
    </row>
    <row r="51" spans="8:8" ht="15.0" customHeight="1">
      <c r="A51" t="s">
        <v>147</v>
      </c>
      <c r="B51" t="s">
        <v>152</v>
      </c>
      <c r="C51" s="91" t="str">
        <f>IF(SiteVisit!C59="","",SiteVisit!C59)</f>
        <v>Complete</v>
      </c>
      <c r="D51" t="b">
        <f>FALSE()</f>
        <v>0</v>
      </c>
    </row>
    <row r="52" spans="8:8" ht="15.0" customHeight="1">
      <c r="A52" t="s">
        <v>147</v>
      </c>
      <c r="B52" t="s">
        <v>153</v>
      </c>
      <c r="C52" s="91" t="str">
        <f>IF(SiteVisit!C60="","",SiteVisit!C60)</f>
        <v>Complete</v>
      </c>
      <c r="D52" t="b">
        <f>FALSE()</f>
        <v>0</v>
      </c>
    </row>
    <row r="53" spans="8:8" ht="15.0" customHeight="1">
      <c r="A53" t="s">
        <v>147</v>
      </c>
      <c r="B53" t="s">
        <v>154</v>
      </c>
      <c r="C53" s="85" t="str">
        <f>IF(SiteVisit!C61="","",SiteVisit!C61)</f>
        <v>Complete</v>
      </c>
      <c r="D53" t="b">
        <f>FALSE()</f>
        <v>0</v>
      </c>
    </row>
    <row r="54" spans="8:8" ht="15.0" customHeight="1">
      <c r="A54" t="s">
        <v>147</v>
      </c>
      <c r="B54" t="s">
        <v>73</v>
      </c>
      <c r="C54" s="85" t="str">
        <f>IF(SiteVisit!C62="","",SiteVisit!C62)</f>
        <v>Complete</v>
      </c>
      <c r="D54" t="b">
        <f>FALSE()</f>
        <v>0</v>
      </c>
    </row>
    <row r="55" spans="8:8" ht="15.0" customHeight="1">
      <c r="A55" t="s">
        <v>147</v>
      </c>
      <c r="B55" t="s">
        <v>155</v>
      </c>
      <c r="C55" s="85" t="str">
        <f>IF(SiteVisit!C63="","",SiteVisit!C63)</f>
        <v>Complete</v>
      </c>
      <c r="D55" t="b">
        <f>FALSE()</f>
        <v>0</v>
      </c>
    </row>
    <row r="56" spans="8:8" ht="15.0" customHeight="1">
      <c r="A56" t="s">
        <v>156</v>
      </c>
      <c r="B56" t="s">
        <v>65</v>
      </c>
      <c r="C56" s="85" t="str">
        <f>IF(SiteVisit!C66="","",SiteVisit!C66)</f>
        <v>Concreate</v>
      </c>
      <c r="D56" t="b">
        <f>FALSE()</f>
        <v>0</v>
      </c>
    </row>
    <row r="57" spans="8:8" ht="15.0" customHeight="1">
      <c r="A57" t="s">
        <v>156</v>
      </c>
      <c r="B57" t="s">
        <v>67</v>
      </c>
      <c r="C57" s="85" t="str">
        <f>IF(SiteVisit!C67="","",SiteVisit!C67)</f>
        <v>Brick</v>
      </c>
      <c r="D57" t="b">
        <f>FALSE()</f>
        <v>0</v>
      </c>
    </row>
    <row r="58" spans="8:8" ht="15.0" customHeight="1">
      <c r="A58" t="s">
        <v>156</v>
      </c>
      <c r="B58" t="s">
        <v>69</v>
      </c>
      <c r="C58" s="85" t="str">
        <f>IF(SiteVisit!C68="","",SiteVisit!C68)</f>
        <v>Flush doors with wooden door frames</v>
      </c>
      <c r="D58" t="b">
        <f>FALSE()</f>
        <v>0</v>
      </c>
    </row>
    <row r="59" spans="8:8" ht="15.0" customHeight="1">
      <c r="A59" t="s">
        <v>156</v>
      </c>
      <c r="B59" t="s">
        <v>71</v>
      </c>
      <c r="C59" s="85" t="str">
        <f>IF(SiteVisit!C69="","",SiteVisit!C69)</f>
        <v>Aluminum sliding windows with M.S. grills</v>
      </c>
      <c r="D59" t="b">
        <f>FALSE()</f>
        <v>0</v>
      </c>
    </row>
    <row r="60" spans="8:8" ht="15.0" customHeight="1">
      <c r="A60" t="s">
        <v>156</v>
      </c>
      <c r="B60" t="s">
        <v>73</v>
      </c>
      <c r="C60" s="85" t="str">
        <f>IF(SiteVisit!C70="","",SiteVisit!C70)</f>
        <v>Vitrified tiles</v>
      </c>
      <c r="D60" t="b">
        <f>FALSE()</f>
        <v>0</v>
      </c>
    </row>
    <row r="61" spans="8:8" ht="15.0" customHeight="1">
      <c r="A61" t="s">
        <v>156</v>
      </c>
      <c r="B61" t="s">
        <v>157</v>
      </c>
      <c r="C61" s="85" t="str">
        <f>IF(SiteVisit!C71="","",SiteVisit!C71)</f>
        <v>Luster Paint</v>
      </c>
      <c r="D61" t="b">
        <f>FALSE()</f>
        <v>0</v>
      </c>
    </row>
    <row r="62" spans="8:8" ht="15.0" customHeight="1">
      <c r="A62" t="s">
        <v>156</v>
      </c>
      <c r="B62" t="s">
        <v>158</v>
      </c>
      <c r="C62" s="85" t="str">
        <f>IF(SiteVisit!C72="","",SiteVisit!C72)</f>
        <v>Cement Paint</v>
      </c>
      <c r="D62" t="b">
        <f>FALSE()</f>
        <v>0</v>
      </c>
    </row>
    <row r="63" spans="8:8" ht="15.0" customHeight="1">
      <c r="A63" t="s">
        <v>156</v>
      </c>
      <c r="B63" t="s">
        <v>159</v>
      </c>
      <c r="C63" s="85" t="str">
        <f>IF(SiteVisit!C73="","",SiteVisit!C73)</f>
        <v>Concealed</v>
      </c>
      <c r="D63" t="b">
        <f>FALSE()</f>
        <v>0</v>
      </c>
    </row>
    <row r="64" spans="8:8" ht="15.0" customHeight="1">
      <c r="A64" t="s">
        <v>156</v>
      </c>
      <c r="B64" t="s">
        <v>160</v>
      </c>
      <c r="C64" s="85" t="str">
        <f>IF(SiteVisit!C74="","",SiteVisit!C74)</f>
        <v>Concealed</v>
      </c>
      <c r="D64" t="b">
        <f>FALSE()</f>
        <v>0</v>
      </c>
    </row>
    <row r="65" spans="8:8" ht="15.0" customHeight="1">
      <c r="A65" t="s">
        <v>156</v>
      </c>
      <c r="B65" t="s">
        <v>161</v>
      </c>
      <c r="C65" s="85" t="str">
        <f>IF(SiteVisit!C75="","",SiteVisit!C75)</f>
        <v>Granite</v>
      </c>
      <c r="D65" t="b">
        <f>FALSE()</f>
        <v>0</v>
      </c>
    </row>
    <row r="66" spans="8:8" ht="15.0" customHeight="1">
      <c r="A66" t="s">
        <v>156</v>
      </c>
      <c r="B66" t="s">
        <v>162</v>
      </c>
      <c r="C66" s="85" t="str">
        <f>IF(SiteVisit!C76="","",SiteVisit!C76)</f>
        <v>Chequered Tiles</v>
      </c>
      <c r="D66" t="b">
        <f>FALSE()</f>
        <v>0</v>
      </c>
    </row>
    <row r="67" spans="8:8" ht="15.0" customHeight="1">
      <c r="A67" t="s">
        <v>156</v>
      </c>
      <c r="B67" t="s">
        <v>163</v>
      </c>
      <c r="C67" s="85" t="str">
        <f>IF(SiteVisit!C77="","",SiteVisit!C77)</f>
        <v>Chequered Tiles</v>
      </c>
      <c r="D67" t="b">
        <f>FALSE()</f>
        <v>0</v>
      </c>
    </row>
    <row r="68" spans="8:8" ht="15.0" customHeight="1">
      <c r="A68" t="s">
        <v>156</v>
      </c>
      <c r="B68" t="s">
        <v>164</v>
      </c>
      <c r="C68" s="85" t="str">
        <f>IF(SiteVisit!C78="","",SiteVisit!C78)</f>
        <v>Garden, club house, gym, swimming pool, basket ball court</v>
      </c>
      <c r="D68" t="b">
        <f>FALSE()</f>
        <v>0</v>
      </c>
    </row>
    <row r="69" spans="8:8" ht="15.0" customHeight="1">
      <c r="A69" t="s">
        <v>156</v>
      </c>
      <c r="B69" t="s">
        <v>165</v>
      </c>
      <c r="C69" s="85">
        <f>IF(SiteVisit!C79="","0",SiteVisit!C79)</f>
        <v>2.0</v>
      </c>
      <c r="D69" t="b">
        <f>FALSE()</f>
        <v>0</v>
      </c>
    </row>
    <row r="70" spans="8:8" ht="15.0" customHeight="1">
      <c r="A70" t="s">
        <v>166</v>
      </c>
      <c r="B70" t="s">
        <v>167</v>
      </c>
      <c r="C70" s="85" t="str">
        <f>IF(SiteVisit!C80="","",SiteVisit!C80)</f>
        <v/>
      </c>
      <c r="D70" t="b">
        <f>FALSE()</f>
        <v>0</v>
      </c>
    </row>
    <row r="71" spans="8:8" ht="15.0" customHeight="1">
      <c r="A71" t="s">
        <v>166</v>
      </c>
      <c r="B71" t="s">
        <v>168</v>
      </c>
      <c r="C71" s="85" t="str">
        <f>IF(SiteVisit!C81="","",SiteVisit!C81)</f>
        <v/>
      </c>
      <c r="D71" t="b">
        <f>FALSE()</f>
        <v>0</v>
      </c>
    </row>
    <row r="72" spans="8:8" ht="15.0" customHeight="1">
      <c r="A72" t="s">
        <v>169</v>
      </c>
      <c r="B72" t="s">
        <v>170</v>
      </c>
      <c r="C72" s="85">
        <f>IF(SiteVisit!C83="","",SiteVisit!C83)</f>
        <v>0.0</v>
      </c>
      <c r="D72" t="b">
        <f>FALSE()</f>
        <v>0</v>
      </c>
    </row>
    <row r="73" spans="8:8" ht="15.0" customHeight="1">
      <c r="A73" t="s">
        <v>169</v>
      </c>
      <c r="B73" t="s">
        <v>171</v>
      </c>
      <c r="C73" s="85">
        <f>IF(SiteVisit!C84="","",SiteVisit!C84)</f>
        <v>0.0</v>
      </c>
      <c r="D73" t="b">
        <f>FALSE()</f>
        <v>0</v>
      </c>
    </row>
    <row r="74" spans="8:8" ht="15.0" customHeight="1">
      <c r="A74" t="s">
        <v>117</v>
      </c>
      <c r="B74" t="s">
        <v>172</v>
      </c>
      <c r="C74" s="85">
        <f>IF(SiteVisit!C86="","",SiteVisit!C86)</f>
        <v>18.540688</v>
      </c>
      <c r="D74" t="b">
        <f>FALSE()</f>
        <v>0</v>
      </c>
    </row>
    <row r="75" spans="8:8" ht="15.0" customHeight="1">
      <c r="A75" t="s">
        <v>117</v>
      </c>
      <c r="B75" t="s">
        <v>173</v>
      </c>
      <c r="C75" s="85">
        <f>IF(SiteVisit!C87="","",SiteVisit!C87)</f>
        <v>73.947253</v>
      </c>
      <c r="D75" t="b">
        <f>FALSE()</f>
        <v>0</v>
      </c>
    </row>
    <row r="76" spans="8:8" ht="15.0" customHeight="1">
      <c r="A76" t="s">
        <v>174</v>
      </c>
      <c r="B76" t="s">
        <v>175</v>
      </c>
      <c r="C76" s="85" t="str">
        <f>IF(SiteVisit!C88="","",SiteVisit!C88)</f>
        <v>Measurments as per floor plan, 2bhk flat aahe, Flat as per plan aahe. </v>
      </c>
      <c r="D76" t="b">
        <f>TRUE()</f>
        <v>1</v>
      </c>
    </row>
    <row r="77" spans="8:8" ht="15.0" customHeight="1">
      <c r="A77" t="s">
        <v>118</v>
      </c>
      <c r="B77" t="s">
        <v>176</v>
      </c>
      <c r="C77" s="85" t="str">
        <f>IF(SiteVisit!C89="","",SiteVisit!C89)</f>
        <v>No. </v>
      </c>
      <c r="D77" t="b">
        <f>FALSE()</f>
        <v>0</v>
      </c>
    </row>
  </sheetData>
  <pageMargins left="0.7" right="0.7" top="0.75" bottom="0.75" header="0.511805555555555" footer="0.511805555555555"/>
  <pageSetup paperSize="0" scale="0"/>
</worksheet>
</file>

<file path=xl/worksheets/sheet4.xml><?xml version="1.0" encoding="utf-8"?>
<worksheet xmlns:r="http://schemas.openxmlformats.org/officeDocument/2006/relationships" xmlns="http://schemas.openxmlformats.org/spreadsheetml/2006/main">
  <dimension ref="C1:IO12"/>
  <sheetViews>
    <sheetView workbookViewId="0">
      <selection activeCell="B32" sqref="B32"/>
    </sheetView>
  </sheetViews>
  <sheetFormatPr defaultRowHeight="14.4" defaultColWidth="9"/>
  <cols>
    <col min="1" max="2" customWidth="1" width="11.5546875" style="0"/>
    <col min="3" max="3" customWidth="1" bestFit="1" width="39.441406" style="0"/>
    <col min="4" max="256" customWidth="1" width="11.5546875" style="0"/>
    <col min="257" max="257" customWidth="1" width="9.0" style="0"/>
  </cols>
  <sheetData>
    <row r="6" spans="8:8">
      <c r="C6" s="87"/>
    </row>
    <row r="8" spans="8:8">
      <c r="C8" s="42"/>
    </row>
    <row r="9" spans="8:8">
      <c r="C9" s="87"/>
    </row>
    <row r="10" spans="8:8">
      <c r="C10" s="87"/>
    </row>
    <row r="11" spans="8:8">
      <c r="C11" s="87"/>
    </row>
    <row r="12" spans="8:8">
      <c r="C12" s="87"/>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Application>Kingsoft Office</Application>
  <DocSecurity>0</DocSecurity>
  <ScaleCrop>0</ScaleCrop>
  <LinksUpToDate>0</LinksUpToDate>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Rahul Dharmadhikari (Icertis Inc)</dc:creator>
  <cp:lastModifiedBy>hp</cp:lastModifiedBy>
  <dcterms:created xsi:type="dcterms:W3CDTF">2013-02-14T18:34:56Z</dcterms:created>
  <dcterms:modified xsi:type="dcterms:W3CDTF">2024-03-20T10:41:24Z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53101098b3004077a2e24f21c2e05b02</vt:lpwstr>
  </property>
</Properties>
</file>