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487AD07-0A68-43D5-B94D-F8BE2740F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H31" i="1" s="1"/>
  <c r="C31" i="1"/>
  <c r="H27" i="1"/>
  <c r="G27" i="1"/>
  <c r="D27" i="1"/>
  <c r="E6" i="1"/>
  <c r="E8" i="1" s="1"/>
  <c r="G14" i="1"/>
  <c r="E15" i="1"/>
  <c r="C30" i="1"/>
  <c r="B20" i="1"/>
  <c r="C40" i="1"/>
  <c r="F37" i="1"/>
  <c r="G37" i="1" s="1"/>
  <c r="F41" i="1"/>
  <c r="G41" i="1" s="1"/>
  <c r="C41" i="1"/>
  <c r="F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C37" i="1"/>
  <c r="C36" i="1"/>
  <c r="C35" i="1"/>
  <c r="B15" i="1" l="1"/>
  <c r="B17" i="1" s="1"/>
  <c r="B21" i="1" s="1"/>
  <c r="I31" i="1"/>
  <c r="B19" i="1" l="1"/>
  <c r="B18" i="1"/>
  <c r="I30" i="1"/>
  <c r="I27" i="1" l="1"/>
  <c r="I32" i="1"/>
  <c r="F27" i="1"/>
  <c r="F28" i="1" l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<sst xmlns="http://schemas.openxmlformats.org/spreadsheetml/2006/main" count="32" uniqueCount="30">
  <si>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</si>
  <si>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</si>
  <si>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</si>
  <si>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</si>
  <si>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</si>
  <si>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</si>
  <si>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</si>
  <si>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</si>
  <si>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</si>
  <si>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</si>
  <si>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</si>
  <si>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</si>
  <si>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</si>
  <si>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</si>
  <si>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</si>
  <si>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</si>
  <si>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</si>
  <si>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</si>
  <si>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</si>
  <si>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</si>
  <si>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</si>
  <si>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</si>
  <si>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</si>
  <si>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</si>
  <si>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</si>
  <si>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19th</t>
  </si>
  <si>
    <t>18th</t>
  </si>
  <si>
    <t>16th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</si>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</sst>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124353</xdr:colOff>
      <xdr:row>24</xdr:row>
      <xdr:rowOff>67322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15A23-7F0F-44B0-AC92-A2CEB4798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81953" cy="46393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23</xdr:col>
      <xdr:colOff>401382</xdr:colOff>
      <xdr:row>40</xdr:row>
      <xdr:rowOff>58195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689CB9-EF26-4078-A821-F81592F3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90500"/>
          <a:ext cx="9545382" cy="748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5CBBF1-F246-4BA0-B1DB-318E41506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439998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13B8B-1EFA-4D81-AD66-C20DF1E5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41598" cy="8735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107172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7DFA6-F515-44FE-A0AD-D1CDBDFB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75972" cy="890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41</xdr:row>
      <xdr:rowOff>29669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16FA9-7C1D-458B-8220-6B4E1D204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7840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14300</v>
      </c>
      <c r="C3" s="17"/>
      <c r="D3" s="10"/>
      <c r="E3">
        <v>1998</v>
      </c>
      <c r="F3" s="3">
        <v>2024</v>
      </c>
      <c r="G3" s="4">
        <f>F3-E3</f>
        <v>26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11700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10"/>
      <c r="E6" s="6">
        <f>F6/1.6</f>
        <v>562.5</v>
      </c>
      <c r="F6" s="3">
        <v>900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26</v>
      </c>
      <c r="C7" s="20"/>
      <c r="D7" s="42"/>
      <c r="E7">
        <v>22000</v>
      </c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34</v>
      </c>
      <c r="C8" s="20"/>
      <c r="D8" s="42"/>
      <c r="E8" s="6">
        <f>E7*E6</f>
        <v>12375000</v>
      </c>
      <c r="F8" s="56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39</v>
      </c>
      <c r="C10" s="20"/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0.39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1014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1586</v>
      </c>
      <c r="C13" s="21"/>
      <c r="D13" s="44"/>
      <c r="E13" t="s">
        <v>24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11700</v>
      </c>
      <c r="C14" s="17"/>
      <c r="D14" s="10"/>
      <c r="E14" s="6">
        <v>761</v>
      </c>
      <c r="F14">
        <v>16000</v>
      </c>
      <c r="G14" s="13">
        <f>F14*E14</f>
        <v>12176000</v>
      </c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13286</v>
      </c>
      <c r="C15" s="17"/>
      <c r="D15" s="10"/>
      <c r="E15" s="6">
        <f>E14*1.2</f>
        <v>913.19999999999993</v>
      </c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900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11957400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28</v>
      </c>
      <c r="B18" s="23">
        <f>B17*0.9</f>
        <v>10761660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29</v>
      </c>
      <c r="B19" s="23">
        <f>B17*0.8</f>
        <v>9565920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900*B4</f>
        <v>2340000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24911.25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650</v>
      </c>
      <c r="C27" s="8">
        <v>1100</v>
      </c>
      <c r="D27" s="8">
        <f>B27*1.2</f>
        <v>780</v>
      </c>
      <c r="E27" s="8">
        <v>16000000</v>
      </c>
      <c r="F27" s="10">
        <f t="shared" ref="F27:F33" si="0">E27/B27</f>
        <v>24615.384615384617</v>
      </c>
      <c r="G27" s="10">
        <f>E27/D27</f>
        <v>20512.820512820512</v>
      </c>
      <c r="H27" s="10">
        <f>E27/C27</f>
        <v>14545.454545454546</v>
      </c>
      <c r="I27" s="8">
        <f>C27/B27</f>
        <v>1.6923076923076923</v>
      </c>
      <c r="J27" s="15"/>
    </row>
    <row r="28" spans="1:14" ht="17.25" x14ac:dyDescent="0.3">
      <c r="B28" s="9"/>
      <c r="C28" s="8">
        <v>630</v>
      </c>
      <c r="D28" s="8"/>
      <c r="E28" s="8">
        <v>8450000</v>
      </c>
      <c r="F28" s="10" t="e">
        <f t="shared" si="0"/>
        <v>#DIV/0!</v>
      </c>
      <c r="G28" s="10">
        <f>E28/C28</f>
        <v>13412.698412698413</v>
      </c>
      <c r="H28" s="10" t="e">
        <f>E28/#REF!</f>
        <v>#REF!</v>
      </c>
      <c r="I28" s="8" t="e">
        <f>C28/B28</f>
        <v>#DIV/0!</v>
      </c>
      <c r="J28" s="15"/>
    </row>
    <row r="29" spans="1:14" x14ac:dyDescent="0.25">
      <c r="B29" s="9"/>
      <c r="C29" s="8">
        <v>1125</v>
      </c>
      <c r="D29" s="8"/>
      <c r="E29" s="10">
        <v>10000000</v>
      </c>
      <c r="F29" s="10" t="e">
        <f t="shared" si="0"/>
        <v>#DIV/0!</v>
      </c>
      <c r="G29" s="10">
        <f t="shared" ref="G29:G33" si="1">E29/C29</f>
        <v>8888.8888888888887</v>
      </c>
      <c r="H29" s="10" t="e">
        <f>E29/#REF!</f>
        <v>#REF!</v>
      </c>
      <c r="I29" s="8"/>
    </row>
    <row r="30" spans="1:14" x14ac:dyDescent="0.25">
      <c r="B30" s="9">
        <v>600</v>
      </c>
      <c r="C30" s="8">
        <f>B30*1.55</f>
        <v>930</v>
      </c>
      <c r="D30" s="8"/>
      <c r="E30" s="10">
        <v>12500000</v>
      </c>
      <c r="F30" s="10">
        <f t="shared" si="0"/>
        <v>20833.333333333332</v>
      </c>
      <c r="G30" s="10">
        <f t="shared" si="1"/>
        <v>13440.860215053763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675</v>
      </c>
      <c r="C31" s="25">
        <f>B31*1.2</f>
        <v>810</v>
      </c>
      <c r="D31">
        <f>C31*1.2</f>
        <v>972</v>
      </c>
      <c r="E31" s="10">
        <v>12500000</v>
      </c>
      <c r="F31" s="26">
        <f t="shared" si="0"/>
        <v>18518.518518518518</v>
      </c>
      <c r="G31" s="10">
        <f t="shared" si="1"/>
        <v>15432.098765432098</v>
      </c>
      <c r="H31" s="26">
        <f>E31/D31</f>
        <v>12860.08230452675</v>
      </c>
      <c r="I31" s="8">
        <f>C31/B31</f>
        <v>1.2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9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9" x14ac:dyDescent="0.25">
      <c r="A35">
        <v>484</v>
      </c>
      <c r="B35">
        <v>6650000</v>
      </c>
      <c r="C35">
        <f t="shared" ref="C35:C41" si="2">B35/A35</f>
        <v>13739.669421487602</v>
      </c>
      <c r="D35">
        <v>399000</v>
      </c>
      <c r="E35">
        <v>30000</v>
      </c>
      <c r="F35">
        <f>E35+D35+B35</f>
        <v>7079000</v>
      </c>
      <c r="G35">
        <f>F35/A35</f>
        <v>14626.03305785124</v>
      </c>
      <c r="H35" s="6"/>
      <c r="I35" t="s">
        <v>25</v>
      </c>
    </row>
    <row r="36" spans="1:9" x14ac:dyDescent="0.25">
      <c r="A36">
        <v>569</v>
      </c>
      <c r="B36">
        <v>7300000</v>
      </c>
      <c r="C36" s="54">
        <f t="shared" si="2"/>
        <v>12829.525483304042</v>
      </c>
      <c r="D36">
        <v>500</v>
      </c>
      <c r="E36">
        <v>100</v>
      </c>
      <c r="F36">
        <f>E36+D36+B36</f>
        <v>7300600</v>
      </c>
      <c r="G36">
        <f>F36/A36</f>
        <v>12830.579964850614</v>
      </c>
      <c r="H36" s="6"/>
      <c r="I36" t="s">
        <v>26</v>
      </c>
    </row>
    <row r="37" spans="1:9" x14ac:dyDescent="0.25">
      <c r="B37" s="54"/>
      <c r="C37" s="54" t="e">
        <f t="shared" si="2"/>
        <v>#DIV/0!</v>
      </c>
      <c r="D37">
        <v>1218000</v>
      </c>
      <c r="E37">
        <v>30000</v>
      </c>
      <c r="F37">
        <f>E37+D37+B37</f>
        <v>1248000</v>
      </c>
      <c r="G37" t="e">
        <f>F37/A37</f>
        <v>#DIV/0!</v>
      </c>
      <c r="I37" t="s">
        <v>27</v>
      </c>
    </row>
    <row r="38" spans="1:9" x14ac:dyDescent="0.25">
      <c r="B38" s="54"/>
      <c r="C38" s="54" t="e">
        <f t="shared" si="2"/>
        <v>#DIV/0!</v>
      </c>
      <c r="D38" s="50">
        <v>1248000</v>
      </c>
      <c r="E38" s="50">
        <v>30000</v>
      </c>
      <c r="F38" s="50">
        <f>E38+D38+B38</f>
        <v>1278000</v>
      </c>
      <c r="G38" s="50" t="e">
        <f>F38/A38</f>
        <v>#DIV/0!</v>
      </c>
    </row>
    <row r="39" spans="1:9" ht="15.75" x14ac:dyDescent="0.25">
      <c r="A39" s="55"/>
      <c r="B39" s="54"/>
      <c r="C39" s="54" t="e">
        <f t="shared" si="2"/>
        <v>#DIV/0!</v>
      </c>
    </row>
    <row r="40" spans="1:9" ht="15.75" x14ac:dyDescent="0.25">
      <c r="A40" s="53"/>
      <c r="B40" s="50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9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9" ht="15.75" x14ac:dyDescent="0.25">
      <c r="A42" s="30"/>
    </row>
    <row r="43" spans="1:9" ht="15.75" x14ac:dyDescent="0.25">
      <c r="A43" s="30"/>
    </row>
    <row r="44" spans="1:9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2024-03-19T06:45:18Z</dcterms:modified>
</cp:coreProperties>
</file>