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C:\Users\DESK-118\Desktop\Vaishali\Tarachand international pvt Ltd\"/>
    </mc:Choice>
  </mc:AlternateContent>
  <xr:revisionPtr revIDLastSave="0" documentId="13_ncr:1_{35383E3A-FB03-4FA0-B933-4B5E5A883BDF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O24" i="4" l="1"/>
  <c r="Q10" i="4" l="1"/>
  <c r="P10" i="4"/>
  <c r="O23" i="4"/>
  <c r="J23" i="4"/>
  <c r="I23" i="4"/>
  <c r="P21" i="4"/>
  <c r="O20" i="4"/>
  <c r="N21" i="4"/>
  <c r="O21" i="4"/>
  <c r="G20" i="4"/>
  <c r="G21" i="4"/>
  <c r="Q12" i="4" l="1"/>
  <c r="P12" i="4"/>
  <c r="P11" i="4"/>
  <c r="Q11" i="4" s="1"/>
  <c r="Q9" i="4"/>
  <c r="Q8" i="4"/>
  <c r="P7" i="4"/>
  <c r="Q6" i="4"/>
  <c r="Q5" i="4"/>
  <c r="P4" i="4"/>
  <c r="P3" i="4"/>
  <c r="P2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<sst xmlns="http://schemas.openxmlformats.org/spreadsheetml/2006/main" count="23" uniqueCount="20">
  <si>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</si>
  <si>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</si>
  <si>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</si>
  <si>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</si>
  <si>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</si>
  <si>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</si>
  <si>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</si>
  <si>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</si>
  <si>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</si>
  <si>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</si>
  <si>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</si>
  <si>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</si>
  <si>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</si>
  <si>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 xml:space="preserve">f. no. </t>
  </si>
  <si>
    <t>ca</t>
  </si>
  <si>
    <t>oc - 1990</t>
  </si>
  <si>
    <t>bua</t>
  </si>
  <si>
    <t>fmv</t>
  </si>
  <si>
    <t>Flat No. 41-42, 4th Floor, Minal Apartment CHSL, Plot No. 34, Juhu tara road, santacruz west</t>
  </si>
  <si>
    <t>rate on bua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</si>
</sst>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7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4" fontId="1" fillId="3" borderId="0" xfId="0" applyNumberFormat="1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447675</xdr:colOff>
      <xdr:row>14</xdr:row>
      <xdr:rowOff>169102</xdr:rowOff>
    </xdr:from>
    <xdr:to>
      <xdr:col>29</xdr:col>
      <xdr:colOff>450202</xdr:colOff>
      <xdr:row>42</xdr:row>
      <xdr:rowOff>154776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92696CB-33B0-4E91-BA71-9BED78B9FA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15700" y="3407602"/>
          <a:ext cx="6098527" cy="531967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19</xdr:col>
      <xdr:colOff>287321</xdr:colOff>
      <xdr:row>31</xdr:row>
      <xdr:rowOff>57956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DDDC17F-DA99-43BF-A715-4F124C01EC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1260121" cy="577295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26</xdr:col>
      <xdr:colOff>40232</xdr:colOff>
      <xdr:row>26</xdr:row>
      <xdr:rowOff>181532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DB1996A-B695-409F-87B4-9BFC2FACEF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5280232" cy="399153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26</xdr:col>
      <xdr:colOff>268949</xdr:colOff>
      <xdr:row>37</xdr:row>
      <xdr:rowOff>67642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3C2ECFE-43F0-456A-BCF9-348B084237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6118549" cy="692564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27</xdr:col>
      <xdr:colOff>278476</xdr:colOff>
      <xdr:row>39</xdr:row>
      <xdr:rowOff>48595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7D35E88-EA40-450B-B63F-5A515B43EE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6128076" cy="695422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25</xdr:col>
      <xdr:colOff>316496</xdr:colOff>
      <xdr:row>53</xdr:row>
      <xdr:rowOff>144118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5B8261B-E47D-4A1F-BEAF-145114FA84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5556496" cy="890711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30</xdr:col>
      <xdr:colOff>268779</xdr:colOff>
      <xdr:row>36</xdr:row>
      <xdr:rowOff>181957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608EDDD-C67C-4613-9308-DFBC59AC7D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4899179" cy="703995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25</xdr:col>
      <xdr:colOff>259253</xdr:colOff>
      <xdr:row>38</xdr:row>
      <xdr:rowOff>105773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1380C61-C65C-4F38-B71B-2859C1FEE1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4889653" cy="715427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54</xdr:row>
      <xdr:rowOff>189214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499ED04-1456-4BD2-9E70-13C90535B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topLeftCell="F1" zoomScaleNormal="100" workbookViewId="0">
      <selection activeCell="H25" sqref="H25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818</v>
      </c>
      <c r="C2" s="4">
        <f>B2*1.2</f>
        <v>981.59999999999991</v>
      </c>
      <c r="D2" s="4">
        <f t="shared" ref="D2:D13" si="2">C2*1.2</f>
        <v>1177.9199999999998</v>
      </c>
      <c r="E2" s="5">
        <f t="shared" ref="E2:E13" si="3">R2</f>
        <v>28000000</v>
      </c>
      <c r="F2" s="10">
        <f t="shared" ref="F2:F13" si="4">ROUND((E2/B2),0)</f>
        <v>34230</v>
      </c>
      <c r="G2" s="10">
        <f t="shared" ref="G2:G13" si="5">ROUND((E2/C2),0)</f>
        <v>28525</v>
      </c>
      <c r="H2" s="10">
        <f t="shared" ref="H2:H13" si="6">ROUND((E2/D2),0)</f>
        <v>23771</v>
      </c>
      <c r="I2" s="4" t="e">
        <f>#REF!</f>
        <v>#REF!</v>
      </c>
      <c r="J2" s="4">
        <f t="shared" ref="J2:J13" si="7">S2</f>
        <v>0</v>
      </c>
      <c r="O2">
        <v>0</v>
      </c>
      <c r="P2">
        <f t="shared" ref="P2:P12" si="8">O2/1.2</f>
        <v>0</v>
      </c>
      <c r="Q2">
        <v>818</v>
      </c>
      <c r="R2" s="2">
        <v>28000000</v>
      </c>
      <c r="S2" s="8"/>
      <c r="T2" s="8"/>
    </row>
    <row r="3" spans="1:20" x14ac:dyDescent="0.25">
      <c r="A3" s="4">
        <f t="shared" si="0"/>
        <v>0</v>
      </c>
      <c r="B3" s="4">
        <f t="shared" si="1"/>
        <v>457</v>
      </c>
      <c r="C3" s="4">
        <f t="shared" ref="C3:C15" si="9">B3*1.2</f>
        <v>548.4</v>
      </c>
      <c r="D3" s="4">
        <f t="shared" si="2"/>
        <v>658.07999999999993</v>
      </c>
      <c r="E3" s="16">
        <f t="shared" si="3"/>
        <v>16600000</v>
      </c>
      <c r="F3" s="10">
        <f t="shared" si="4"/>
        <v>36324</v>
      </c>
      <c r="G3" s="15">
        <f t="shared" si="5"/>
        <v>30270</v>
      </c>
      <c r="H3" s="10">
        <f t="shared" si="6"/>
        <v>25225</v>
      </c>
      <c r="I3" s="4" t="e">
        <f>#REF!</f>
        <v>#REF!</v>
      </c>
      <c r="J3" s="4">
        <f t="shared" si="7"/>
        <v>0</v>
      </c>
      <c r="O3">
        <v>0</v>
      </c>
      <c r="P3">
        <f t="shared" si="8"/>
        <v>0</v>
      </c>
      <c r="Q3">
        <v>457</v>
      </c>
      <c r="R3" s="2">
        <v>16600000</v>
      </c>
      <c r="S3" s="8"/>
      <c r="T3" s="8"/>
    </row>
    <row r="4" spans="1:20" x14ac:dyDescent="0.25">
      <c r="A4" s="4">
        <f t="shared" si="0"/>
        <v>0</v>
      </c>
      <c r="B4" s="4">
        <f t="shared" si="1"/>
        <v>361</v>
      </c>
      <c r="C4" s="4">
        <f t="shared" si="9"/>
        <v>433.2</v>
      </c>
      <c r="D4" s="4">
        <f t="shared" si="2"/>
        <v>519.83999999999992</v>
      </c>
      <c r="E4" s="16">
        <f t="shared" si="3"/>
        <v>12000000</v>
      </c>
      <c r="F4" s="10">
        <f t="shared" si="4"/>
        <v>33241</v>
      </c>
      <c r="G4" s="10">
        <f t="shared" si="5"/>
        <v>27701</v>
      </c>
      <c r="H4" s="10">
        <f t="shared" si="6"/>
        <v>23084</v>
      </c>
      <c r="I4" s="4" t="e">
        <f>#REF!</f>
        <v>#REF!</v>
      </c>
      <c r="J4" s="4">
        <f t="shared" si="7"/>
        <v>0</v>
      </c>
      <c r="O4">
        <v>0</v>
      </c>
      <c r="P4">
        <f t="shared" si="8"/>
        <v>0</v>
      </c>
      <c r="Q4">
        <v>361</v>
      </c>
      <c r="R4" s="2">
        <v>12000000</v>
      </c>
      <c r="S4" s="8"/>
      <c r="T4" s="8"/>
    </row>
    <row r="5" spans="1:20" x14ac:dyDescent="0.25">
      <c r="A5" s="4">
        <f t="shared" si="0"/>
        <v>0</v>
      </c>
      <c r="B5" s="4">
        <f t="shared" si="1"/>
        <v>500</v>
      </c>
      <c r="C5" s="4">
        <f t="shared" si="9"/>
        <v>600</v>
      </c>
      <c r="D5" s="4">
        <f t="shared" si="2"/>
        <v>720</v>
      </c>
      <c r="E5" s="16">
        <f t="shared" si="3"/>
        <v>15500000</v>
      </c>
      <c r="F5" s="10">
        <f t="shared" si="4"/>
        <v>31000</v>
      </c>
      <c r="G5" s="10">
        <f t="shared" si="5"/>
        <v>25833</v>
      </c>
      <c r="H5" s="10">
        <f t="shared" si="6"/>
        <v>21528</v>
      </c>
      <c r="I5" s="4" t="e">
        <f>#REF!</f>
        <v>#REF!</v>
      </c>
      <c r="J5" s="4">
        <f t="shared" si="7"/>
        <v>0</v>
      </c>
      <c r="O5">
        <v>0</v>
      </c>
      <c r="P5">
        <v>600</v>
      </c>
      <c r="Q5">
        <f t="shared" ref="Q5:Q12" si="10">P5/1.2</f>
        <v>500</v>
      </c>
      <c r="R5" s="2">
        <v>15500000</v>
      </c>
      <c r="S5" s="8"/>
      <c r="T5" s="8"/>
    </row>
    <row r="6" spans="1:20" x14ac:dyDescent="0.25">
      <c r="A6" s="4">
        <f t="shared" si="0"/>
        <v>0</v>
      </c>
      <c r="B6" s="4">
        <f t="shared" si="1"/>
        <v>583.33333333333337</v>
      </c>
      <c r="C6" s="4">
        <f t="shared" si="9"/>
        <v>700</v>
      </c>
      <c r="D6" s="4">
        <f t="shared" si="2"/>
        <v>840</v>
      </c>
      <c r="E6" s="16">
        <f t="shared" si="3"/>
        <v>18000000</v>
      </c>
      <c r="F6" s="10">
        <f t="shared" si="4"/>
        <v>30857</v>
      </c>
      <c r="G6" s="10">
        <f t="shared" si="5"/>
        <v>25714</v>
      </c>
      <c r="H6" s="10">
        <f t="shared" si="6"/>
        <v>21429</v>
      </c>
      <c r="I6" s="4" t="e">
        <f>#REF!</f>
        <v>#REF!</v>
      </c>
      <c r="J6" s="4">
        <f t="shared" si="7"/>
        <v>0</v>
      </c>
      <c r="O6">
        <v>0</v>
      </c>
      <c r="P6">
        <v>700</v>
      </c>
      <c r="Q6">
        <f t="shared" si="10"/>
        <v>583.33333333333337</v>
      </c>
      <c r="R6" s="2">
        <v>18000000</v>
      </c>
      <c r="S6" s="8"/>
      <c r="T6" s="8"/>
    </row>
    <row r="7" spans="1:20" x14ac:dyDescent="0.25">
      <c r="A7" s="4">
        <f t="shared" si="0"/>
        <v>0</v>
      </c>
      <c r="B7" s="4">
        <f t="shared" si="1"/>
        <v>540</v>
      </c>
      <c r="C7" s="4">
        <f t="shared" si="9"/>
        <v>648</v>
      </c>
      <c r="D7" s="4">
        <f t="shared" si="2"/>
        <v>777.6</v>
      </c>
      <c r="E7" s="16">
        <f t="shared" si="3"/>
        <v>18500000</v>
      </c>
      <c r="F7" s="10">
        <f t="shared" si="4"/>
        <v>34259</v>
      </c>
      <c r="G7" s="10">
        <f t="shared" si="5"/>
        <v>28549</v>
      </c>
      <c r="H7" s="10">
        <f t="shared" si="6"/>
        <v>23791</v>
      </c>
      <c r="I7" s="4" t="e">
        <f>#REF!</f>
        <v>#REF!</v>
      </c>
      <c r="J7" s="4">
        <f t="shared" si="7"/>
        <v>0</v>
      </c>
      <c r="O7">
        <v>0</v>
      </c>
      <c r="P7">
        <f t="shared" si="8"/>
        <v>0</v>
      </c>
      <c r="Q7">
        <v>540</v>
      </c>
      <c r="R7" s="2">
        <v>18500000</v>
      </c>
      <c r="S7" s="8"/>
      <c r="T7" s="8"/>
    </row>
    <row r="8" spans="1:20" x14ac:dyDescent="0.25">
      <c r="A8" s="4">
        <f t="shared" si="0"/>
        <v>0</v>
      </c>
      <c r="B8" s="4">
        <f t="shared" si="1"/>
        <v>416.66666666666669</v>
      </c>
      <c r="C8" s="4">
        <f t="shared" si="9"/>
        <v>500</v>
      </c>
      <c r="D8" s="4">
        <f t="shared" si="2"/>
        <v>600</v>
      </c>
      <c r="E8" s="16">
        <f t="shared" si="3"/>
        <v>17500000</v>
      </c>
      <c r="F8" s="10">
        <f t="shared" si="4"/>
        <v>42000</v>
      </c>
      <c r="G8" s="15">
        <f t="shared" si="5"/>
        <v>35000</v>
      </c>
      <c r="H8" s="10">
        <f t="shared" si="6"/>
        <v>29167</v>
      </c>
      <c r="I8" s="4" t="e">
        <f>#REF!</f>
        <v>#REF!</v>
      </c>
      <c r="J8" s="4">
        <f t="shared" si="7"/>
        <v>0</v>
      </c>
      <c r="O8">
        <v>0</v>
      </c>
      <c r="P8">
        <v>500</v>
      </c>
      <c r="Q8">
        <f t="shared" si="10"/>
        <v>416.66666666666669</v>
      </c>
      <c r="R8" s="2">
        <v>17500000</v>
      </c>
      <c r="S8" s="8"/>
      <c r="T8" s="8"/>
    </row>
    <row r="9" spans="1:20" x14ac:dyDescent="0.25">
      <c r="A9" s="4">
        <f t="shared" si="0"/>
        <v>0</v>
      </c>
      <c r="B9" s="4">
        <f t="shared" si="1"/>
        <v>416.66666666666669</v>
      </c>
      <c r="C9" s="4">
        <f t="shared" si="9"/>
        <v>500</v>
      </c>
      <c r="D9" s="4">
        <f t="shared" si="2"/>
        <v>600</v>
      </c>
      <c r="E9" s="16">
        <f t="shared" si="3"/>
        <v>16000000</v>
      </c>
      <c r="F9" s="10">
        <f t="shared" si="4"/>
        <v>38400</v>
      </c>
      <c r="G9" s="15">
        <f t="shared" si="5"/>
        <v>32000</v>
      </c>
      <c r="H9" s="10">
        <f t="shared" si="6"/>
        <v>26667</v>
      </c>
      <c r="I9" s="4" t="e">
        <f>#REF!</f>
        <v>#REF!</v>
      </c>
      <c r="J9" s="4">
        <f t="shared" si="7"/>
        <v>0</v>
      </c>
      <c r="O9">
        <v>0</v>
      </c>
      <c r="P9">
        <v>500</v>
      </c>
      <c r="Q9">
        <f t="shared" si="10"/>
        <v>416.66666666666669</v>
      </c>
      <c r="R9" s="2">
        <v>16000000</v>
      </c>
      <c r="S9" s="8"/>
      <c r="T9" s="8"/>
    </row>
    <row r="10" spans="1:20" x14ac:dyDescent="0.25">
      <c r="A10" s="4">
        <f t="shared" si="0"/>
        <v>0</v>
      </c>
      <c r="B10" s="4">
        <f t="shared" si="1"/>
        <v>0</v>
      </c>
      <c r="C10" s="4">
        <f t="shared" si="9"/>
        <v>0</v>
      </c>
      <c r="D10" s="4">
        <f t="shared" si="2"/>
        <v>0</v>
      </c>
      <c r="E10" s="16">
        <f t="shared" si="3"/>
        <v>0</v>
      </c>
      <c r="F10" s="10" t="e">
        <f t="shared" si="4"/>
        <v>#DIV/0!</v>
      </c>
      <c r="G10" s="10" t="e">
        <f t="shared" si="5"/>
        <v>#DIV/0!</v>
      </c>
      <c r="H10" s="10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ref="Q10" si="11">P10/1.2</f>
        <v>0</v>
      </c>
      <c r="R10" s="2">
        <v>0</v>
      </c>
      <c r="S10" s="8"/>
      <c r="T10" s="8"/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16">
        <f t="shared" si="3"/>
        <v>0</v>
      </c>
      <c r="F11" s="10" t="e">
        <f t="shared" si="4"/>
        <v>#DIV/0!</v>
      </c>
      <c r="G11" s="10" t="e">
        <f t="shared" si="5"/>
        <v>#DIV/0!</v>
      </c>
      <c r="H11" s="10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10"/>
        <v>0</v>
      </c>
      <c r="R11" s="2">
        <v>0</v>
      </c>
      <c r="S11" s="8"/>
      <c r="T11" s="8"/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16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10"/>
        <v>0</v>
      </c>
      <c r="R12" s="2">
        <v>0</v>
      </c>
      <c r="S12" s="8"/>
      <c r="T12" s="8"/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16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2">O13/1.2</f>
        <v>0</v>
      </c>
      <c r="Q13">
        <f t="shared" ref="Q13" si="13">P13/1.2</f>
        <v>0</v>
      </c>
      <c r="R13" s="2">
        <v>0</v>
      </c>
      <c r="S13" s="8"/>
      <c r="T13" s="8"/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4">C14*1.2</f>
        <v>0</v>
      </c>
      <c r="E14" s="16">
        <f t="shared" ref="E14:E15" si="15">R14</f>
        <v>0</v>
      </c>
      <c r="F14" s="10" t="e">
        <f t="shared" ref="F14:F15" si="16">ROUND((E14/B14),0)</f>
        <v>#DIV/0!</v>
      </c>
      <c r="G14" s="10" t="e">
        <f t="shared" ref="G14:G15" si="17">ROUND((E14/C14),0)</f>
        <v>#DIV/0!</v>
      </c>
      <c r="H14" s="10" t="e">
        <f t="shared" ref="H14:H15" si="18">ROUND((E14/D14),0)</f>
        <v>#DIV/0!</v>
      </c>
      <c r="I14" s="4" t="e">
        <f>#REF!</f>
        <v>#REF!</v>
      </c>
      <c r="J14" s="4">
        <f t="shared" ref="J14:J15" si="19">S14</f>
        <v>0</v>
      </c>
      <c r="O14">
        <v>0</v>
      </c>
      <c r="P14">
        <f t="shared" ref="P14:P15" si="20">O14/1.2</f>
        <v>0</v>
      </c>
      <c r="Q14">
        <f t="shared" ref="Q14:Q15" si="21">P14/1.2</f>
        <v>0</v>
      </c>
      <c r="R14" s="2">
        <v>0</v>
      </c>
      <c r="S14" s="8"/>
      <c r="T14" s="8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4"/>
        <v>0</v>
      </c>
      <c r="E15" s="5">
        <f t="shared" si="15"/>
        <v>0</v>
      </c>
      <c r="F15" s="10" t="e">
        <f t="shared" si="16"/>
        <v>#DIV/0!</v>
      </c>
      <c r="G15" s="4" t="e">
        <f t="shared" si="17"/>
        <v>#DIV/0!</v>
      </c>
      <c r="H15" s="4" t="e">
        <f t="shared" si="18"/>
        <v>#DIV/0!</v>
      </c>
      <c r="I15" s="4" t="e">
        <f>#REF!</f>
        <v>#REF!</v>
      </c>
      <c r="J15" s="4">
        <f t="shared" si="19"/>
        <v>0</v>
      </c>
      <c r="O15">
        <v>0</v>
      </c>
      <c r="P15">
        <f t="shared" si="20"/>
        <v>0</v>
      </c>
      <c r="Q15">
        <f t="shared" si="21"/>
        <v>0</v>
      </c>
      <c r="R15" s="2">
        <v>0</v>
      </c>
      <c r="S15" s="8"/>
      <c r="T15" s="8"/>
    </row>
    <row r="17" spans="7:24" x14ac:dyDescent="0.25">
      <c r="H17" t="s">
        <v>18</v>
      </c>
    </row>
    <row r="19" spans="7:24" x14ac:dyDescent="0.25">
      <c r="H19" t="s">
        <v>13</v>
      </c>
      <c r="I19">
        <v>41</v>
      </c>
      <c r="J19">
        <v>42</v>
      </c>
    </row>
    <row r="20" spans="7:24" x14ac:dyDescent="0.25">
      <c r="G20">
        <f>G21/I20</f>
        <v>1.2004394459833794</v>
      </c>
      <c r="H20" t="s">
        <v>14</v>
      </c>
      <c r="I20">
        <v>361</v>
      </c>
      <c r="J20">
        <v>457</v>
      </c>
      <c r="O20">
        <f>J20+I20</f>
        <v>818</v>
      </c>
    </row>
    <row r="21" spans="7:24" x14ac:dyDescent="0.25">
      <c r="G21">
        <f>40.26*10.764</f>
        <v>433.35863999999998</v>
      </c>
      <c r="H21" t="s">
        <v>16</v>
      </c>
      <c r="I21">
        <v>433</v>
      </c>
      <c r="J21">
        <v>549</v>
      </c>
      <c r="N21">
        <f>J21/J20</f>
        <v>1.201312910284464</v>
      </c>
      <c r="O21">
        <f>50.97*10.764</f>
        <v>548.64107999999999</v>
      </c>
      <c r="P21">
        <f>J21+I21</f>
        <v>982</v>
      </c>
    </row>
    <row r="22" spans="7:24" x14ac:dyDescent="0.25">
      <c r="G22" s="6"/>
      <c r="H22" s="6" t="s">
        <v>19</v>
      </c>
      <c r="I22">
        <v>30500</v>
      </c>
      <c r="J22">
        <v>30500</v>
      </c>
    </row>
    <row r="23" spans="7:24" x14ac:dyDescent="0.25">
      <c r="H23" t="s">
        <v>17</v>
      </c>
      <c r="I23">
        <f>I22*I21</f>
        <v>13206500</v>
      </c>
      <c r="J23">
        <f>J22*J21</f>
        <v>16744500</v>
      </c>
      <c r="O23">
        <f>J23+I23</f>
        <v>29951000</v>
      </c>
    </row>
    <row r="24" spans="7:24" x14ac:dyDescent="0.25">
      <c r="O24">
        <f>O23*90%</f>
        <v>26955900</v>
      </c>
      <c r="P24" s="11"/>
      <c r="Q24" s="11"/>
      <c r="R24" s="13"/>
      <c r="T24" s="11"/>
      <c r="U24" s="11"/>
      <c r="V24" s="11"/>
      <c r="W24" s="11"/>
      <c r="X24" s="11"/>
    </row>
    <row r="25" spans="7:24" x14ac:dyDescent="0.25">
      <c r="P25" s="11"/>
      <c r="Q25" s="14"/>
      <c r="R25" s="14"/>
      <c r="T25" s="14"/>
      <c r="U25" s="14"/>
      <c r="V25" s="11"/>
      <c r="W25" s="11"/>
      <c r="X25" s="11"/>
    </row>
    <row r="26" spans="7:24" x14ac:dyDescent="0.25">
      <c r="P26" s="11"/>
      <c r="Q26" s="11"/>
      <c r="R26" s="11"/>
      <c r="T26" s="11"/>
      <c r="U26" s="11"/>
      <c r="V26" s="11"/>
      <c r="W26" s="11"/>
      <c r="X26" s="11"/>
    </row>
    <row r="27" spans="7:24" x14ac:dyDescent="0.25">
      <c r="H27" t="s">
        <v>15</v>
      </c>
      <c r="P27" s="11"/>
      <c r="Q27" s="11"/>
      <c r="R27" s="11"/>
      <c r="T27" s="11"/>
      <c r="U27" s="11"/>
      <c r="V27" s="11"/>
      <c r="W27" s="11"/>
      <c r="X27" s="11"/>
    </row>
    <row r="28" spans="7:24" x14ac:dyDescent="0.25">
      <c r="P28" s="11"/>
      <c r="Q28" s="11"/>
      <c r="R28" s="12"/>
      <c r="T28" s="12"/>
      <c r="U28" s="12"/>
      <c r="V28" s="11"/>
      <c r="W28" s="11"/>
      <c r="X28" s="11"/>
    </row>
    <row r="29" spans="7:24" x14ac:dyDescent="0.25">
      <c r="P29" s="11"/>
      <c r="Q29" s="11"/>
      <c r="R29" s="11"/>
      <c r="T29" s="11"/>
      <c r="U29" s="11"/>
      <c r="V29" s="11"/>
      <c r="W29" s="11"/>
      <c r="X29" s="11"/>
    </row>
    <row r="30" spans="7:24" x14ac:dyDescent="0.25">
      <c r="P30" s="11"/>
      <c r="Q30" s="11"/>
      <c r="R30" s="11"/>
      <c r="T30" s="11"/>
      <c r="U30" s="11"/>
      <c r="V30" s="11"/>
      <c r="W30" s="11"/>
      <c r="X30" s="11"/>
    </row>
    <row r="31" spans="7:24" x14ac:dyDescent="0.25">
      <c r="P31" s="11"/>
      <c r="Q31" s="11"/>
      <c r="R31" s="11"/>
      <c r="T31" s="11"/>
      <c r="U31" s="11"/>
      <c r="V31" s="11"/>
      <c r="W31" s="11"/>
      <c r="X31" s="11"/>
    </row>
    <row r="32" spans="7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DESK-118</cp:lastModifiedBy>
  <cp:lastPrinted>2019-11-05T06:14:02Z</cp:lastPrinted>
  <dcterms:created xsi:type="dcterms:W3CDTF">2018-02-17T10:36:41Z</dcterms:created>
  <dcterms:modified xsi:type="dcterms:W3CDTF">2024-03-20T10:44:35Z</dcterms:modified>
</cp:coreProperties>
</file>