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7F57A87-6355-4824-B590-CBF359A9F220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2" i="1" l="1"/>
  <c r="F31" i="1"/>
  <c r="E29" i="1"/>
  <c r="F29" i="1"/>
  <c r="F30" i="1" s="1"/>
  <c r="F28" i="1"/>
  <c r="E28" i="1"/>
  <c r="D28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<sst xmlns="http://schemas.openxmlformats.org/spreadsheetml/2006/main" count="33" uniqueCount="26">
  <si>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</si>
  <si>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</si>
  <si>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</si>
  <si>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</si>
  <si>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</si>
  <si>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</si>
  <si>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</si>
  <si>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</si>
  <si>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</si>
  <si>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</si>
  <si>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</si>
  <si>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</si>
  <si>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</si>
  <si>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</si>
  <si>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</si>
  <si>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</si>
  <si>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</si>
  <si>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</si>
  <si>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</si>
  <si>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</si>
  <si>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Bank Of India ( Thane Main Branch ) - Mrs. Vijma Yadav</t>
  </si>
  <si>
    <t>Row House</t>
  </si>
  <si>
    <t>Stilt</t>
  </si>
  <si>
    <t>FMV</t>
  </si>
  <si>
    <t>DSV</t>
  </si>
  <si>
    <t xml:space="preserve"> Bank Of India ( Thane Main Branch ) - Mr. Ajay Yadav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</si>
</sst>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7" fillId="0" borderId="0" xfId="0" applyNumberFormat="1" applyFont="1" applyBorder="1"/>
    <xf numFmtId="43" fontId="5" fillId="0" borderId="0" xfId="0" applyNumberFormat="1" applyFont="1" applyFill="1"/>
    <xf numFmtId="4" fontId="0" fillId="0" borderId="0" xfId="0" applyNumberFormat="1" applyBorder="1"/>
    <xf numFmtId="4" fontId="0" fillId="0" borderId="0" xfId="0" applyNumberFormat="1"/>
    <xf numFmtId="4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3" zoomScale="130" zoomScaleNormal="130" workbookViewId="0">
      <selection activeCell="G30" sqref="G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customWidth="1"/>
    <col min="5" max="5" width="12.28515625" customWidth="1"/>
    <col min="6" max="6" width="15.42578125" bestFit="1" customWidth="1"/>
    <col min="7" max="7" width="13.7109375" bestFit="1" customWidth="1"/>
    <col min="8" max="8" width="11.140625" customWidth="1"/>
    <col min="10" max="10" width="10.8554687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546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2254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15954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1167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18618318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16756486.200000001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14894654.4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3267600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46545.795000000006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54" t="s">
        <v>20</v>
      </c>
      <c r="D27" s="34"/>
      <c r="E27" s="17"/>
      <c r="F27" s="17"/>
      <c r="G27" s="5"/>
      <c r="H27" s="46" t="s">
        <v>25</v>
      </c>
      <c r="I27" s="5"/>
      <c r="J27" s="5"/>
    </row>
    <row r="28" spans="1:12" x14ac:dyDescent="0.25">
      <c r="A28" s="49"/>
      <c r="B28" s="5"/>
      <c r="C28" s="5" t="s">
        <v>21</v>
      </c>
      <c r="D28" s="5">
        <f>C18</f>
        <v>1167</v>
      </c>
      <c r="E28" s="12">
        <f>C16</f>
        <v>15954</v>
      </c>
      <c r="F28" s="12">
        <f>E28*D28</f>
        <v>18618318</v>
      </c>
      <c r="G28" s="5"/>
      <c r="H28" s="5" t="s">
        <v>21</v>
      </c>
      <c r="I28" s="5">
        <v>1167</v>
      </c>
      <c r="J28" s="55">
        <v>15954</v>
      </c>
      <c r="K28" s="56">
        <v>18618318</v>
      </c>
    </row>
    <row r="29" spans="1:12" x14ac:dyDescent="0.25">
      <c r="A29" s="46"/>
      <c r="B29" s="5"/>
      <c r="C29" s="5" t="s">
        <v>22</v>
      </c>
      <c r="D29" s="5">
        <v>616</v>
      </c>
      <c r="E29" s="12">
        <f>ROUND(E28*25%,0)</f>
        <v>3989</v>
      </c>
      <c r="F29" s="12">
        <f>E29*D29</f>
        <v>2457224</v>
      </c>
      <c r="G29" s="5"/>
      <c r="H29" s="5" t="s">
        <v>22</v>
      </c>
      <c r="I29" s="5">
        <v>616</v>
      </c>
      <c r="J29" s="55">
        <v>3989</v>
      </c>
      <c r="K29" s="56">
        <v>2457224</v>
      </c>
    </row>
    <row r="30" spans="1:12" x14ac:dyDescent="0.25">
      <c r="A30" s="17"/>
      <c r="B30" s="5"/>
      <c r="C30" s="46"/>
      <c r="D30" s="5"/>
      <c r="E30" s="46" t="s">
        <v>23</v>
      </c>
      <c r="F30" s="53">
        <f>F29+F28</f>
        <v>21075542</v>
      </c>
      <c r="G30" s="5"/>
      <c r="H30" s="5"/>
      <c r="I30" s="5"/>
      <c r="J30" s="46" t="s">
        <v>23</v>
      </c>
      <c r="K30" s="57">
        <v>21075542</v>
      </c>
    </row>
    <row r="31" spans="1:12" x14ac:dyDescent="0.25">
      <c r="A31" s="5"/>
      <c r="B31" s="5"/>
      <c r="C31" s="49"/>
      <c r="D31" s="5"/>
      <c r="E31" s="46" t="s">
        <v>14</v>
      </c>
      <c r="F31" s="53">
        <f>ROUND(F30*90%,0)</f>
        <v>18967988</v>
      </c>
      <c r="G31" s="5"/>
      <c r="H31" s="5"/>
      <c r="I31" s="5"/>
      <c r="J31" s="46" t="s">
        <v>14</v>
      </c>
      <c r="K31" s="57">
        <v>18967988</v>
      </c>
    </row>
    <row r="32" spans="1:12" x14ac:dyDescent="0.25">
      <c r="A32" s="5"/>
      <c r="B32" s="5"/>
      <c r="C32" s="49"/>
      <c r="D32" s="5"/>
      <c r="E32" s="46" t="s">
        <v>24</v>
      </c>
      <c r="F32" s="53">
        <f>ROUND(F30*80%,0)</f>
        <v>16860434</v>
      </c>
      <c r="G32" s="5"/>
      <c r="H32" s="5"/>
      <c r="I32" s="5"/>
      <c r="J32" s="46" t="s">
        <v>24</v>
      </c>
      <c r="K32" s="57">
        <v>16860434</v>
      </c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2024-04-20T11:24:17Z</dcterms:modified>
</cp:coreProperties>
</file>