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A432B9F-A56E-4F5E-8088-5E214F1A46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B20" i="1"/>
  <c r="E8" i="1" l="1"/>
  <c r="E9" i="1" s="1"/>
  <c r="E7" i="1"/>
  <c r="F6" i="1"/>
  <c r="C30" i="1"/>
  <c r="C40" i="1"/>
  <c r="F37" i="1"/>
  <c r="G37" i="1" s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B17" i="1" s="1"/>
  <c r="B21" i="1" s="1"/>
  <c r="I31" i="1"/>
  <c r="B19" i="1" l="1"/>
  <c r="B18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<sst xmlns="http://schemas.openxmlformats.org/spreadsheetml/2006/main" count="32" uniqueCount="30">
  <si>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</si>
  <si>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</si>
  <si>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</si>
  <si>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</si>
  <si>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</si>
  <si>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</si>
  <si>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</si>
  <si>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</si>
  <si>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</si>
  <si>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</si>
  <si>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</si>
  <si>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</si>
  <si>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</si>
  <si>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</si>
  <si>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</si>
  <si>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</si>
  <si>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</si>
  <si>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</si>
  <si>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</si>
  <si>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</si>
  <si>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</si>
  <si>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</si>
  <si>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</si>
  <si>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</si>
  <si>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</si>
  <si>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19th</t>
  </si>
  <si>
    <t>18th</t>
  </si>
  <si>
    <t>16th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</si>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</sst>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58775</xdr:colOff>
      <xdr:row>43</xdr:row>
      <xdr:rowOff>29722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900CAC-BBC5-4AA1-A2C2-9107C8A83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1175" cy="8221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50014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9CB3E-9B80-4C53-AECA-ADCCFA46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18814" cy="8087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116018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8B3744-C3E8-4C76-AC00-1B8EEB41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08018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306204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A9576B-00D7-4992-8733-24249609E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59804" cy="7297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468662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94A6D-FE60-4E1A-BC38-E1F43DAF9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9862" cy="8573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B17" sqref="B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15000</v>
      </c>
      <c r="C3" s="17"/>
      <c r="D3" s="10"/>
      <c r="E3">
        <v>1998</v>
      </c>
      <c r="F3" s="3">
        <v>2024</v>
      </c>
      <c r="G3" s="4">
        <f>F3-E3</f>
        <v>26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12300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E6" s="6">
        <f>63.45*10.764</f>
        <v>682.97579999999994</v>
      </c>
      <c r="F6" s="3">
        <f>69.79*10.764</f>
        <v>751.21956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>
        <f>9.94*10.764</f>
        <v>106.99415999999999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789.9699599999999</v>
      </c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f>E8*1.1</f>
        <v>868.96695599999998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12300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15000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790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11850000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28</v>
      </c>
      <c r="B18" s="23">
        <f>B17*0.9</f>
        <v>10665000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29</v>
      </c>
      <c r="B19" s="23">
        <f>B17*0.8</f>
        <v>9480000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751*B4</f>
        <v>2027700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24687.5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650</v>
      </c>
      <c r="C27" s="8">
        <v>1100</v>
      </c>
      <c r="D27" s="8"/>
      <c r="E27" s="8">
        <v>16000000</v>
      </c>
      <c r="F27" s="10">
        <f t="shared" ref="F27:F33" si="0">E27/B27</f>
        <v>24615.384615384617</v>
      </c>
      <c r="G27" s="10">
        <f>E27/C27</f>
        <v>14545.454545454546</v>
      </c>
      <c r="H27" s="10" t="e">
        <f>E27/#REF!</f>
        <v>#REF!</v>
      </c>
      <c r="I27" s="8">
        <f>C27/B27</f>
        <v>1.6923076923076923</v>
      </c>
      <c r="J27" s="15"/>
    </row>
    <row r="28" spans="1:14" ht="17.25" x14ac:dyDescent="0.3">
      <c r="B28" s="9"/>
      <c r="C28" s="8">
        <v>630</v>
      </c>
      <c r="D28" s="8"/>
      <c r="E28" s="8">
        <v>8450000</v>
      </c>
      <c r="F28" s="10" t="e">
        <f t="shared" si="0"/>
        <v>#DIV/0!</v>
      </c>
      <c r="G28" s="10">
        <f>E28/C28</f>
        <v>13412.698412698413</v>
      </c>
      <c r="H28" s="10" t="e">
        <f>E28/#REF!</f>
        <v>#REF!</v>
      </c>
      <c r="I28" s="8" t="e">
        <f>C28/B28</f>
        <v>#DIV/0!</v>
      </c>
      <c r="J28" s="15"/>
    </row>
    <row r="29" spans="1:14" x14ac:dyDescent="0.25">
      <c r="B29" s="9"/>
      <c r="C29" s="8">
        <v>1125</v>
      </c>
      <c r="D29" s="8"/>
      <c r="E29" s="10">
        <v>10000000</v>
      </c>
      <c r="F29" s="10" t="e">
        <f t="shared" si="0"/>
        <v>#DIV/0!</v>
      </c>
      <c r="G29" s="10">
        <f t="shared" ref="G29:G33" si="1">E29/C29</f>
        <v>8888.8888888888887</v>
      </c>
      <c r="H29" s="10" t="e">
        <f>E29/#REF!</f>
        <v>#REF!</v>
      </c>
      <c r="I29" s="8"/>
    </row>
    <row r="30" spans="1:14" x14ac:dyDescent="0.25">
      <c r="B30" s="9">
        <v>600</v>
      </c>
      <c r="C30" s="8">
        <f>B30*1.55</f>
        <v>930</v>
      </c>
      <c r="D30" s="8"/>
      <c r="E30" s="10">
        <v>12500000</v>
      </c>
      <c r="F30" s="10">
        <f t="shared" si="0"/>
        <v>20833.333333333332</v>
      </c>
      <c r="G30" s="10">
        <f t="shared" si="1"/>
        <v>13440.860215053763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633</v>
      </c>
      <c r="B35">
        <v>9540000</v>
      </c>
      <c r="C35">
        <f t="shared" ref="C35:C41" si="2">B35/A35</f>
        <v>15071.090047393365</v>
      </c>
      <c r="D35">
        <v>661500</v>
      </c>
      <c r="E35">
        <v>30000</v>
      </c>
      <c r="F35">
        <f>E35+D35+B35</f>
        <v>10231500</v>
      </c>
      <c r="G35">
        <f>F35/A35</f>
        <v>16163.507109004739</v>
      </c>
      <c r="H35" s="6"/>
      <c r="I35" t="s">
        <v>25</v>
      </c>
    </row>
    <row r="36" spans="1:9" x14ac:dyDescent="0.25">
      <c r="A36">
        <v>683</v>
      </c>
      <c r="B36">
        <v>10400000</v>
      </c>
      <c r="C36" s="54">
        <f t="shared" si="2"/>
        <v>15226.939970717423</v>
      </c>
      <c r="D36">
        <v>725000</v>
      </c>
      <c r="E36">
        <v>30000</v>
      </c>
      <c r="F36">
        <f>E36+D36+B36</f>
        <v>11155000</v>
      </c>
      <c r="G36">
        <f>F36/A36</f>
        <v>16332.357247437774</v>
      </c>
      <c r="H36" s="6"/>
      <c r="I36" t="s">
        <v>26</v>
      </c>
    </row>
    <row r="37" spans="1:9" x14ac:dyDescent="0.25">
      <c r="B37" s="54"/>
      <c r="C37" s="54" t="e">
        <f t="shared" si="2"/>
        <v>#DIV/0!</v>
      </c>
      <c r="D37">
        <v>1218000</v>
      </c>
      <c r="E37">
        <v>30000</v>
      </c>
      <c r="F37">
        <f>E37+D37+B37</f>
        <v>1248000</v>
      </c>
      <c r="G37" t="e">
        <f>F37/A37</f>
        <v>#DIV/0!</v>
      </c>
      <c r="I37" t="s">
        <v>27</v>
      </c>
    </row>
    <row r="38" spans="1:9" x14ac:dyDescent="0.25">
      <c r="B38" s="54"/>
      <c r="C38" s="54" t="e">
        <f t="shared" si="2"/>
        <v>#DIV/0!</v>
      </c>
      <c r="D38" s="50">
        <v>1248000</v>
      </c>
      <c r="E38" s="50">
        <v>30000</v>
      </c>
      <c r="F38" s="50">
        <f>E38+D38+B38</f>
        <v>1278000</v>
      </c>
      <c r="G38" s="50" t="e">
        <f>F38/A38</f>
        <v>#DIV/0!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V24" sqref="V23:V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2024-03-18T11:25:10Z</dcterms:modified>
</cp:coreProperties>
</file>