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71393CB-3A59-4612-92A4-AAB07DD617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9" i="1"/>
  <c r="F8" i="1"/>
  <c r="F6" i="1"/>
  <c r="A36" i="1"/>
  <c r="A35" i="1"/>
  <c r="A34" i="1"/>
  <c r="H34" i="1" s="1"/>
  <c r="A33" i="1"/>
  <c r="B28" i="1"/>
  <c r="G6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<sst xmlns="http://schemas.openxmlformats.org/spreadsheetml/2006/main" count="27" uniqueCount="25">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</sst>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F8385-CA5B-4DDD-80B8-F5BF7567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913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201840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4DC40-5BA3-472A-A4D0-7FF80B6E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3440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1AB6E-09F4-4D47-A1F1-CE57E573E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FBD54D-E118-412D-9165-CC7E0F24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468066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30502-62F9-4626-BDD7-E5832E1B4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12066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27500</v>
      </c>
      <c r="C3" s="17"/>
      <c r="D3" s="10"/>
      <c r="E3">
        <v>2003</v>
      </c>
      <c r="F3" s="3">
        <v>2024</v>
      </c>
      <c r="G3" s="4">
        <f>F3-E3</f>
        <v>21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24500</v>
      </c>
      <c r="C5" s="17"/>
      <c r="D5" s="10"/>
      <c r="E5" s="40" t="s">
        <v>22</v>
      </c>
      <c r="F5" s="8" t="s">
        <v>23</v>
      </c>
      <c r="G5" s="14"/>
      <c r="H5" s="8"/>
      <c r="I5" s="8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807</v>
      </c>
      <c r="F6" s="6">
        <f>E6*1.2</f>
        <v>968.4</v>
      </c>
      <c r="G6" s="14">
        <f>F6/1.2</f>
        <v>807</v>
      </c>
      <c r="H6" s="8"/>
      <c r="I6" s="8"/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21</v>
      </c>
      <c r="C7" s="20"/>
      <c r="D7" s="41"/>
      <c r="F7" s="3">
        <v>22000</v>
      </c>
      <c r="G7" s="5"/>
      <c r="H7" s="8"/>
      <c r="I7" s="8"/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39</v>
      </c>
      <c r="C8" s="20"/>
      <c r="D8" s="41"/>
      <c r="E8" s="6"/>
      <c r="F8" s="55">
        <f>F7*F6</f>
        <v>21304800</v>
      </c>
      <c r="G8" s="5"/>
      <c r="H8" s="10"/>
      <c r="I8" s="10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1"/>
      <c r="E9" s="6"/>
      <c r="F9" s="55">
        <f>F8/807</f>
        <v>26400</v>
      </c>
      <c r="G9" s="13"/>
      <c r="H9" s="8"/>
      <c r="I9" s="8"/>
      <c r="J9" s="33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31.5</v>
      </c>
      <c r="C10" s="20"/>
      <c r="D10" s="41"/>
      <c r="E10" s="13"/>
      <c r="F10" s="51"/>
      <c r="G10" s="13"/>
      <c r="H10" s="31"/>
      <c r="I10" s="31"/>
      <c r="J10" s="33"/>
      <c r="K10" s="33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0.315</v>
      </c>
      <c r="C11" s="36"/>
      <c r="D11" s="42"/>
      <c r="G11" s="13"/>
      <c r="H11" s="31"/>
      <c r="I11" s="31"/>
      <c r="J11" s="33"/>
      <c r="K11" s="33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945</v>
      </c>
      <c r="C12" s="21"/>
      <c r="D12" s="43"/>
      <c r="G12" s="13"/>
      <c r="H12" s="31"/>
      <c r="I12" s="31"/>
      <c r="J12" s="33"/>
      <c r="K12" s="33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2055</v>
      </c>
      <c r="C13" s="21"/>
      <c r="D13" s="43"/>
      <c r="E13" t="s">
        <v>24</v>
      </c>
      <c r="G13" s="13"/>
      <c r="H13" s="50"/>
      <c r="I13" s="31"/>
      <c r="J13" s="33"/>
      <c r="K13" s="33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24500</v>
      </c>
      <c r="C14" s="17"/>
      <c r="D14" s="10"/>
      <c r="E14" s="6">
        <v>847</v>
      </c>
      <c r="G14" s="13"/>
      <c r="H14" s="31"/>
      <c r="I14" s="31"/>
      <c r="J14" s="33"/>
      <c r="K14" s="33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26555</v>
      </c>
      <c r="C15" s="17"/>
      <c r="D15" s="10"/>
      <c r="E15" s="6"/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807</v>
      </c>
      <c r="C16" s="37"/>
      <c r="D16" s="8"/>
      <c r="E16" s="5"/>
      <c r="F16" s="5"/>
      <c r="G16" s="5"/>
      <c r="H16" s="6"/>
      <c r="M16" s="32"/>
    </row>
    <row r="17" spans="1:14" ht="16.5" x14ac:dyDescent="0.3">
      <c r="A17" s="16" t="s">
        <v>11</v>
      </c>
      <c r="B17" s="23">
        <f>B15*B16</f>
        <v>21429885</v>
      </c>
      <c r="C17" s="23"/>
      <c r="D17" s="10"/>
      <c r="E17" s="5"/>
      <c r="F17" s="35"/>
      <c r="G17" s="5"/>
      <c r="H17" s="6"/>
      <c r="M17" s="5"/>
      <c r="N17" s="6"/>
    </row>
    <row r="18" spans="1:14" ht="16.5" x14ac:dyDescent="0.3">
      <c r="A18" s="16" t="s">
        <v>12</v>
      </c>
      <c r="B18" s="24">
        <f>968*B4</f>
        <v>2904000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53574.712499999994</v>
      </c>
      <c r="C19" s="38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/>
      <c r="C25" s="8">
        <v>880</v>
      </c>
      <c r="D25" s="8"/>
      <c r="E25" s="8">
        <v>25500000</v>
      </c>
      <c r="F25" s="10" t="e">
        <f t="shared" ref="F25:F31" si="0">E25/B25</f>
        <v>#DIV/0!</v>
      </c>
      <c r="G25" s="10">
        <f>E25/C25</f>
        <v>28977.272727272728</v>
      </c>
      <c r="H25" s="10" t="e">
        <f>E25/#REF!</f>
        <v>#REF!</v>
      </c>
      <c r="I25" s="8" t="e">
        <f>C25/B25</f>
        <v>#DIV/0!</v>
      </c>
      <c r="J25" s="15"/>
    </row>
    <row r="26" spans="1:14" ht="17.25" x14ac:dyDescent="0.3">
      <c r="B26" s="9">
        <v>730</v>
      </c>
      <c r="C26" s="8"/>
      <c r="D26" s="8"/>
      <c r="E26" s="8">
        <v>19000000</v>
      </c>
      <c r="F26" s="10">
        <f t="shared" si="0"/>
        <v>26027.397260273974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994</v>
      </c>
      <c r="C27" s="8"/>
      <c r="D27" s="8"/>
      <c r="E27" s="10">
        <v>31000000</v>
      </c>
      <c r="F27" s="10">
        <f t="shared" si="0"/>
        <v>31187.122736418511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f>C28/1.2</f>
        <v>795.83333333333337</v>
      </c>
      <c r="C28" s="8">
        <v>955</v>
      </c>
      <c r="D28" s="8"/>
      <c r="E28" s="10">
        <v>23500000</v>
      </c>
      <c r="F28" s="10">
        <f t="shared" si="0"/>
        <v>29528.795811518325</v>
      </c>
      <c r="G28" s="10">
        <f t="shared" si="1"/>
        <v>24607.329842931937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f>53.43*10.764</f>
        <v>575.12051999999994</v>
      </c>
      <c r="B33">
        <v>11022288</v>
      </c>
      <c r="C33">
        <f t="shared" ref="C33:C39" si="2">B33/A33</f>
        <v>19165.179500115908</v>
      </c>
      <c r="D33">
        <v>111600</v>
      </c>
      <c r="E33">
        <v>30000</v>
      </c>
      <c r="F33">
        <f>E33+D33+B33</f>
        <v>11163888</v>
      </c>
      <c r="G33">
        <f>F33/A33</f>
        <v>19411.388764219369</v>
      </c>
      <c r="H33" s="6"/>
    </row>
    <row r="34" spans="1:8" x14ac:dyDescent="0.25">
      <c r="A34">
        <f>41.46*10.764</f>
        <v>446.27544</v>
      </c>
      <c r="B34">
        <v>10500000</v>
      </c>
      <c r="C34" s="53">
        <f t="shared" si="2"/>
        <v>23528.070466974386</v>
      </c>
      <c r="D34">
        <v>969500</v>
      </c>
      <c r="E34">
        <v>30000</v>
      </c>
      <c r="F34">
        <f>E34+D34+B34</f>
        <v>11499500</v>
      </c>
      <c r="G34">
        <f>F34/A34</f>
        <v>25767.718698568759</v>
      </c>
      <c r="H34" s="6">
        <f>A34/1.1</f>
        <v>405.70494545454545</v>
      </c>
    </row>
    <row r="35" spans="1:8" x14ac:dyDescent="0.25">
      <c r="A35">
        <f>72.02*10.764</f>
        <v>775.22327999999993</v>
      </c>
      <c r="B35" s="53">
        <v>14416934</v>
      </c>
      <c r="C35" s="53">
        <f t="shared" si="2"/>
        <v>18597.137588540943</v>
      </c>
      <c r="D35">
        <v>799000</v>
      </c>
      <c r="E35">
        <v>30000</v>
      </c>
      <c r="F35">
        <f>E35+D35+B35</f>
        <v>15245934</v>
      </c>
      <c r="G35">
        <f>F35/A35</f>
        <v>19666.506919142059</v>
      </c>
    </row>
    <row r="36" spans="1:8" ht="15.75" x14ac:dyDescent="0.25">
      <c r="A36" s="54">
        <f>71.56*10.764</f>
        <v>770.27184</v>
      </c>
      <c r="B36" s="53">
        <v>17000000</v>
      </c>
      <c r="C36" s="53">
        <f t="shared" si="2"/>
        <v>22070.13046199378</v>
      </c>
      <c r="D36" s="49">
        <v>1020000</v>
      </c>
      <c r="E36" s="49">
        <v>30000</v>
      </c>
      <c r="F36" s="49">
        <f>E36+D36+B36</f>
        <v>18050000</v>
      </c>
      <c r="G36" s="49">
        <f>F36/A36</f>
        <v>23433.285578763986</v>
      </c>
    </row>
    <row r="37" spans="1:8" ht="15.75" x14ac:dyDescent="0.25">
      <c r="A37" s="54"/>
      <c r="B37" s="53"/>
      <c r="C37" s="53" t="e">
        <f t="shared" si="2"/>
        <v>#DIV/0!</v>
      </c>
    </row>
    <row r="38" spans="1:8" ht="15.75" x14ac:dyDescent="0.25">
      <c r="A38" s="52"/>
      <c r="B38" s="49"/>
      <c r="C38" s="49" t="e">
        <f t="shared" si="2"/>
        <v>#DIV/0!</v>
      </c>
      <c r="D38" s="49">
        <v>1194000</v>
      </c>
      <c r="E38" s="49">
        <v>30000</v>
      </c>
      <c r="F38" s="49">
        <f>E38+D38+B38</f>
        <v>1224000</v>
      </c>
      <c r="G38" s="49" t="e">
        <f>F38/A38</f>
        <v>#DIV/0!</v>
      </c>
    </row>
    <row r="39" spans="1:8" ht="15.75" x14ac:dyDescent="0.25">
      <c r="A39" s="47"/>
      <c r="B39" s="48"/>
      <c r="C39" s="49" t="e">
        <f t="shared" si="2"/>
        <v>#DIV/0!</v>
      </c>
      <c r="D39" s="49">
        <v>1220500</v>
      </c>
      <c r="E39" s="49">
        <v>30000</v>
      </c>
      <c r="F39" s="49">
        <f>E39+D39+B39</f>
        <v>1250500</v>
      </c>
      <c r="G39" s="49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2024-03-18T06:42:14Z</dcterms:modified>
</cp:coreProperties>
</file>