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6D78C32-8A95-44C0-BE7C-6D1973E091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1" i="1" l="1"/>
  <c r="B22" i="1"/>
  <c r="H39" i="1"/>
  <c r="G39" i="1"/>
  <c r="D39" i="1"/>
  <c r="F6" i="1"/>
  <c r="G5" i="1"/>
  <c r="F5" i="1"/>
  <c r="D42" i="1" l="1"/>
  <c r="J29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8" i="1" l="1"/>
  <c r="H37" i="1"/>
  <c r="D38" i="1"/>
  <c r="K7" i="1" l="1"/>
  <c r="I34" i="1" l="1"/>
  <c r="I33" i="1"/>
  <c r="I35" i="1"/>
  <c r="I29" i="1" l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l="1"/>
  <c r="B21" i="1"/>
  <c r="B20" i="1"/>
  <c r="B19" i="1"/>
  <c r="B18" i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<sst xmlns="http://schemas.openxmlformats.org/spreadsheetml/2006/main" count="32" uniqueCount="28">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</sst>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52398-DA4E-40B5-8C2F-6399EAC5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74CAC-B0C6-4F4B-A9E1-48E5C64C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268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345245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6A937-6796-47FE-B1EF-F259E66D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04445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42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A5F77-23D6-4679-9501-A8D63E7B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40000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3000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37000</v>
      </c>
      <c r="C5" s="40"/>
      <c r="D5" s="38"/>
      <c r="E5" s="21"/>
      <c r="F5" s="7">
        <f>76.18*10.764</f>
        <v>820.00152000000003</v>
      </c>
      <c r="G5">
        <f>83.79*10.764</f>
        <v>901.91556000000003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3000</v>
      </c>
      <c r="C6" s="40"/>
      <c r="D6" s="38"/>
      <c r="E6" s="38"/>
      <c r="F6" s="21">
        <f>F5*1.1</f>
        <v>902.0016720000001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3000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37000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40000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820</v>
      </c>
      <c r="C16" s="33"/>
      <c r="D16" s="34"/>
      <c r="E16" s="13"/>
      <c r="F16" s="25"/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32800000</v>
      </c>
      <c r="C17" s="35"/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29520000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26240000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24</v>
      </c>
      <c r="B20" s="35">
        <f>B17*0.9</f>
        <v>29520000</v>
      </c>
      <c r="C20" s="35"/>
      <c r="D20" s="36"/>
      <c r="E20" s="13"/>
      <c r="F20" s="25"/>
      <c r="G20" s="25"/>
      <c r="H20" s="24"/>
      <c r="I20" s="43"/>
      <c r="N20" s="24"/>
      <c r="O20" s="13"/>
    </row>
    <row r="21" spans="1:15" ht="16.5" x14ac:dyDescent="0.3">
      <c r="A21" s="30" t="s">
        <v>25</v>
      </c>
      <c r="B21" s="35">
        <f>B17*0.8</f>
        <v>26240000</v>
      </c>
      <c r="C21" s="35"/>
      <c r="D21" s="36"/>
      <c r="E21" s="13"/>
      <c r="F21" s="25"/>
      <c r="G21" s="25"/>
      <c r="H21" s="24"/>
      <c r="I21" s="43"/>
      <c r="N21" s="24"/>
      <c r="O21" s="13"/>
    </row>
    <row r="22" spans="1:15" ht="16.5" x14ac:dyDescent="0.3">
      <c r="A22" s="30" t="s">
        <v>12</v>
      </c>
      <c r="B22" s="37">
        <f>B4*902</f>
        <v>2706000</v>
      </c>
      <c r="C22" s="37"/>
      <c r="D22" s="38"/>
      <c r="E22" s="13"/>
      <c r="F22" s="13"/>
      <c r="G22" s="13"/>
      <c r="I22" s="6"/>
    </row>
    <row r="23" spans="1:15" ht="16.5" x14ac:dyDescent="0.3">
      <c r="A23" s="32" t="s">
        <v>16</v>
      </c>
      <c r="B23" s="44">
        <f>B17*0.03/12</f>
        <v>82000</v>
      </c>
      <c r="C23" s="37"/>
      <c r="D23" s="37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50" t="s">
        <v>20</v>
      </c>
      <c r="C28" s="50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0"/>
      <c r="C29" s="50">
        <v>820</v>
      </c>
      <c r="D29" s="20"/>
      <c r="E29" s="20"/>
      <c r="F29" s="20">
        <v>36900000</v>
      </c>
      <c r="G29" s="21">
        <f t="shared" ref="G29:G35" si="0">F29/C29</f>
        <v>45000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29"/>
    </row>
    <row r="30" spans="1:15" ht="17.25" x14ac:dyDescent="0.3">
      <c r="B30" s="50"/>
      <c r="C30" s="50">
        <v>820</v>
      </c>
      <c r="D30" s="20"/>
      <c r="E30" s="20"/>
      <c r="F30" s="20"/>
      <c r="G30" s="21">
        <f t="shared" si="0"/>
        <v>0</v>
      </c>
      <c r="H30" s="21" t="e">
        <f>F30/D30</f>
        <v>#DIV/0!</v>
      </c>
      <c r="I30" s="21" t="e">
        <f t="shared" si="1"/>
        <v>#DIV/0!</v>
      </c>
      <c r="J30" s="20">
        <f t="shared" ref="J30:J34" si="2">D30/C30</f>
        <v>0</v>
      </c>
      <c r="K30" s="29"/>
    </row>
    <row r="31" spans="1:15" x14ac:dyDescent="0.25">
      <c r="B31" s="50"/>
      <c r="C31" s="50"/>
      <c r="D31" s="20"/>
      <c r="E31" s="20"/>
      <c r="F31" s="21"/>
      <c r="G31" s="21" t="e">
        <f t="shared" si="0"/>
        <v>#DIV/0!</v>
      </c>
      <c r="H31" s="21" t="e">
        <f t="shared" ref="H31:H35" si="3">F31/D31</f>
        <v>#DIV/0!</v>
      </c>
      <c r="I31" s="21" t="e">
        <f t="shared" si="1"/>
        <v>#DIV/0!</v>
      </c>
      <c r="J31" s="20" t="e">
        <f t="shared" si="2"/>
        <v>#DIV/0!</v>
      </c>
    </row>
    <row r="32" spans="1:15" x14ac:dyDescent="0.25">
      <c r="B32" s="50"/>
      <c r="C32" s="50"/>
      <c r="D32" s="20"/>
      <c r="E32" s="20"/>
      <c r="F32" s="21"/>
      <c r="G32" s="21" t="e">
        <f t="shared" si="0"/>
        <v>#DIV/0!</v>
      </c>
      <c r="H32" s="21" t="e">
        <f t="shared" si="3"/>
        <v>#DIV/0!</v>
      </c>
      <c r="I32" s="21" t="e">
        <f t="shared" si="1"/>
        <v>#DIV/0!</v>
      </c>
      <c r="J32" s="20" t="e">
        <f t="shared" si="2"/>
        <v>#DIV/0!</v>
      </c>
    </row>
    <row r="33" spans="1:12" x14ac:dyDescent="0.25">
      <c r="C33" s="57"/>
      <c r="D33" s="58"/>
      <c r="E33" s="59"/>
      <c r="F33" s="60"/>
      <c r="G33" s="60" t="e">
        <f t="shared" si="0"/>
        <v>#DIV/0!</v>
      </c>
      <c r="H33" s="61" t="e">
        <f t="shared" si="3"/>
        <v>#DIV/0!</v>
      </c>
      <c r="I33" s="51" t="e">
        <f t="shared" si="1"/>
        <v>#DIV/0!</v>
      </c>
      <c r="J33" s="52" t="e">
        <f t="shared" si="2"/>
        <v>#DIV/0!</v>
      </c>
    </row>
    <row r="34" spans="1:12" x14ac:dyDescent="0.25">
      <c r="C34" s="62"/>
      <c r="D34" s="58"/>
      <c r="E34" s="59"/>
      <c r="F34" s="60"/>
      <c r="G34" s="60" t="e">
        <f t="shared" si="0"/>
        <v>#DIV/0!</v>
      </c>
      <c r="H34" s="60" t="e">
        <f t="shared" si="3"/>
        <v>#DIV/0!</v>
      </c>
      <c r="I34" s="51" t="e">
        <f t="shared" si="1"/>
        <v>#DIV/0!</v>
      </c>
      <c r="J34" s="52" t="e">
        <f t="shared" si="2"/>
        <v>#DIV/0!</v>
      </c>
    </row>
    <row r="35" spans="1:12" x14ac:dyDescent="0.25">
      <c r="F35" s="52"/>
      <c r="G35" s="51" t="e">
        <f t="shared" si="0"/>
        <v>#DIV/0!</v>
      </c>
      <c r="H35" s="51" t="e">
        <f t="shared" si="3"/>
        <v>#DIV/0!</v>
      </c>
      <c r="I35" s="51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2">
        <v>820</v>
      </c>
      <c r="C37" s="62">
        <v>29226450</v>
      </c>
      <c r="D37" s="59">
        <f t="shared" ref="D37:D42" si="4">C37/B37</f>
        <v>35642.012195121948</v>
      </c>
      <c r="E37" s="59">
        <v>240000</v>
      </c>
      <c r="F37" s="59">
        <v>30000</v>
      </c>
      <c r="G37" s="63">
        <f>F37+E37+C37</f>
        <v>29496450</v>
      </c>
      <c r="H37" s="59">
        <f>G37/B37</f>
        <v>35971.280487804877</v>
      </c>
      <c r="I37" s="13" t="e">
        <f>G37/#REF!</f>
        <v>#REF!</v>
      </c>
      <c r="K37">
        <f>A37+B37</f>
        <v>820</v>
      </c>
      <c r="L37">
        <f>G37/K37</f>
        <v>35971.280487804877</v>
      </c>
    </row>
    <row r="38" spans="1:12" x14ac:dyDescent="0.25">
      <c r="B38" s="62">
        <v>820</v>
      </c>
      <c r="C38" s="17">
        <v>30070026</v>
      </c>
      <c r="D38">
        <f t="shared" si="4"/>
        <v>36670.763414634144</v>
      </c>
      <c r="E38">
        <v>1804500</v>
      </c>
      <c r="F38" s="59">
        <v>30000</v>
      </c>
      <c r="G38" s="13">
        <f>F38+E38+C38</f>
        <v>31904526</v>
      </c>
      <c r="H38">
        <f>G38/B38</f>
        <v>38907.958536585364</v>
      </c>
      <c r="I38" s="13" t="e">
        <f>G38/#REF!</f>
        <v>#REF!</v>
      </c>
      <c r="J38" t="e">
        <f>G38/A38</f>
        <v>#DIV/0!</v>
      </c>
    </row>
    <row r="39" spans="1:12" x14ac:dyDescent="0.25">
      <c r="B39" s="17">
        <v>820</v>
      </c>
      <c r="C39" s="62">
        <v>31067324</v>
      </c>
      <c r="D39">
        <f t="shared" si="4"/>
        <v>37886.980487804874</v>
      </c>
      <c r="E39">
        <v>1864500</v>
      </c>
      <c r="F39">
        <v>30000</v>
      </c>
      <c r="G39" s="13">
        <f>F39+E39+C39</f>
        <v>32961824</v>
      </c>
      <c r="H39">
        <f>G39/B39</f>
        <v>40197.346341463417</v>
      </c>
    </row>
    <row r="40" spans="1:12" ht="15.75" x14ac:dyDescent="0.25">
      <c r="A40" s="15"/>
      <c r="B40" s="17">
        <v>820</v>
      </c>
      <c r="C40" s="17">
        <v>31905226</v>
      </c>
      <c r="D40">
        <f t="shared" si="4"/>
        <v>38908.812195121951</v>
      </c>
      <c r="E40">
        <v>1914500</v>
      </c>
      <c r="F40">
        <v>30000</v>
      </c>
      <c r="G40" s="13">
        <f>F40+E40+C40</f>
        <v>33849726</v>
      </c>
      <c r="H40">
        <f>G40/B40</f>
        <v>41280.153658536583</v>
      </c>
    </row>
    <row r="41" spans="1:12" ht="15.75" x14ac:dyDescent="0.25">
      <c r="A41" s="15"/>
      <c r="B41" s="17">
        <f>123.65*10.764</f>
        <v>1330.9685999999999</v>
      </c>
      <c r="C41" s="17">
        <v>48168429</v>
      </c>
      <c r="D41">
        <f t="shared" si="4"/>
        <v>36190.507424442621</v>
      </c>
      <c r="E41">
        <v>288000</v>
      </c>
      <c r="F41">
        <v>30000</v>
      </c>
      <c r="G41" s="13">
        <f>F41+E41+C41</f>
        <v>48486429</v>
      </c>
      <c r="H41">
        <f>G41/B41</f>
        <v>36429.431167647381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2024-03-18T06:05:00Z</dcterms:modified>
</cp:coreProperties>
</file>