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ivaji Daga Kadam\"/>
    </mc:Choice>
  </mc:AlternateContent>
  <xr:revisionPtr revIDLastSave="0" documentId="13_ncr:1_{AD6D82C7-F8D6-4680-A4C2-9712ACE8FC9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3" i="4" l="1"/>
  <c r="C4" i="4"/>
  <c r="C5" i="4"/>
  <c r="C6" i="4"/>
  <c r="C7" i="4"/>
  <c r="C8" i="4"/>
  <c r="C9" i="4"/>
  <c r="C10" i="4"/>
  <c r="C11" i="4"/>
  <c r="C12" i="4"/>
  <c r="C13" i="4"/>
  <c r="C14" i="4"/>
  <c r="C15" i="4"/>
  <c r="C2" i="4"/>
  <c r="Q5" i="4"/>
  <c r="Q4" i="4"/>
  <c r="H21" i="4"/>
  <c r="H28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<sst xmlns="http://schemas.openxmlformats.org/spreadsheetml/2006/main" count="26" uniqueCount="23">
  <si>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</si>
  <si>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</si>
  <si>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</si>
  <si>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</si>
  <si>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</si>
  <si>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</si>
  <si>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</si>
  <si>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</si>
  <si>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</si>
  <si>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</si>
  <si>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</si>
  <si>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</si>
  <si>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</si>
  <si>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A 304, 3rd Floor, Wing - A, Samrudhi Vihar, Village - Pathrdi - 2, Taluka - Nashik, District - Nashik, </t>
  </si>
  <si>
    <t>RERA ca</t>
  </si>
  <si>
    <t>rate</t>
  </si>
  <si>
    <t>fmv</t>
  </si>
  <si>
    <t xml:space="preserve">agreeemtn  - 06.03.2024 </t>
  </si>
  <si>
    <t>av</t>
  </si>
  <si>
    <t>sd</t>
  </si>
  <si>
    <t>rd</t>
  </si>
  <si>
    <t>bv</t>
  </si>
  <si>
    <t>part oc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</si>
</sst>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485774</xdr:colOff>
      <xdr:row>1</xdr:row>
      <xdr:rowOff>66675</xdr:rowOff>
    </xdr:from>
    <xdr:to>
      <xdr:col>18</xdr:col>
      <xdr:colOff>285749</xdr:colOff>
      <xdr:row>44</xdr:row>
      <xdr:rowOff>47625</xdr:rowOff>
    </xdr:to>
    <xdr:pic>
      <xdr:nvPicPr>
        <xdr:cNvPr id="2" name="Picture 1" descr="LISTING">
          <a:extLst>
            <a:ext uri="{FF2B5EF4-FFF2-40B4-BE49-F238E27FC236}">
              <a16:creationId xmlns:a16="http://schemas.microsoft.com/office/drawing/2014/main" id="{640A7DF5-1B53-48A7-AE9B-E69A272AC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4" y="257175"/>
          <a:ext cx="10163175" cy="79057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504825</xdr:colOff>
      <xdr:row>6</xdr:row>
      <xdr:rowOff>28574</xdr:rowOff>
    </xdr:from>
    <xdr:to>
      <xdr:col>20</xdr:col>
      <xdr:colOff>123825</xdr:colOff>
      <xdr:row>38</xdr:row>
      <xdr:rowOff>19049</xdr:rowOff>
    </xdr:to>
    <xdr:pic>
      <xdr:nvPicPr>
        <xdr:cNvPr id="2" name="Picture 1" descr="LISTING5">
          <a:extLst>
            <a:ext uri="{FF2B5EF4-FFF2-40B4-BE49-F238E27FC236}">
              <a16:creationId xmlns:a16="http://schemas.microsoft.com/office/drawing/2014/main" id="{8A47D2FB-01D2-4D86-BD55-557A4576D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731"/>
        <a:stretch>
          <a:fillRect/>
        </a:stretch>
      </xdr:blipFill>
      <xdr:spPr bwMode="auto">
        <a:xfrm>
          <a:off x="1114425" y="1171574"/>
          <a:ext cx="11201400" cy="60864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1</xdr:row>
      <xdr:rowOff>57149</xdr:rowOff>
    </xdr:from>
    <xdr:to>
      <xdr:col>14</xdr:col>
      <xdr:colOff>552450</xdr:colOff>
      <xdr:row>29</xdr:row>
      <xdr:rowOff>161924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B32E1F-51E0-4AB7-9EDA-DC35E0798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2" b="2850"/>
        <a:stretch>
          <a:fillRect/>
        </a:stretch>
      </xdr:blipFill>
      <xdr:spPr bwMode="auto">
        <a:xfrm>
          <a:off x="304800" y="247649"/>
          <a:ext cx="8782050" cy="5438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333375</xdr:colOff>
      <xdr:row>1</xdr:row>
      <xdr:rowOff>104774</xdr:rowOff>
    </xdr:from>
    <xdr:to>
      <xdr:col>16</xdr:col>
      <xdr:colOff>28575</xdr:colOff>
      <xdr:row>30</xdr:row>
      <xdr:rowOff>28574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7A96968-C662-46C6-99F1-9141C4F02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2895" r="2492" b="2368"/>
        <a:stretch>
          <a:fillRect/>
        </a:stretch>
      </xdr:blipFill>
      <xdr:spPr bwMode="auto">
        <a:xfrm>
          <a:off x="942975" y="295274"/>
          <a:ext cx="8839200" cy="51149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21" sqref="H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630</v>
      </c>
      <c r="C2" s="4">
        <f>B2*1.1</f>
        <v>693</v>
      </c>
      <c r="D2" s="4">
        <f t="shared" ref="D2:D13" si="2">C2*1.2</f>
        <v>831.6</v>
      </c>
      <c r="E2" s="5">
        <f t="shared" ref="E2:E13" si="3">R2</f>
        <v>1985000</v>
      </c>
      <c r="F2" s="10">
        <f t="shared" ref="F2:F13" si="4">ROUND((E2/B2),0)</f>
        <v>3151</v>
      </c>
      <c r="G2" s="10">
        <f t="shared" ref="G2:G13" si="5">ROUND((E2/C2),0)</f>
        <v>2864</v>
      </c>
      <c r="H2" s="10">
        <f t="shared" ref="H2:H13" si="6">ROUND((E2/D2),0)</f>
        <v>2387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630</v>
      </c>
      <c r="R2" s="2">
        <v>1985000</v>
      </c>
      <c r="S2" s="8"/>
      <c r="T2" s="8"/>
    </row>
    <row r="3" spans="1:20" x14ac:dyDescent="0.25">
      <c r="A3" s="4">
        <f t="shared" si="0"/>
        <v>0</v>
      </c>
      <c r="B3" s="4">
        <f t="shared" si="1"/>
        <v>630</v>
      </c>
      <c r="C3" s="4">
        <f t="shared" ref="C3:C15" si="9">B3*1.1</f>
        <v>693</v>
      </c>
      <c r="D3" s="4">
        <f t="shared" si="2"/>
        <v>831.6</v>
      </c>
      <c r="E3" s="5">
        <f t="shared" si="3"/>
        <v>1984000</v>
      </c>
      <c r="F3" s="10">
        <f t="shared" si="4"/>
        <v>3149</v>
      </c>
      <c r="G3" s="10">
        <f t="shared" si="5"/>
        <v>2863</v>
      </c>
      <c r="H3" s="10">
        <f t="shared" si="6"/>
        <v>2386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630</v>
      </c>
      <c r="R3" s="2">
        <v>1984000</v>
      </c>
      <c r="S3" s="8"/>
      <c r="T3" s="8"/>
    </row>
    <row r="4" spans="1:20" x14ac:dyDescent="0.25">
      <c r="A4" s="4">
        <f t="shared" si="0"/>
        <v>0</v>
      </c>
      <c r="B4" s="4">
        <f t="shared" si="1"/>
        <v>999.99999999999989</v>
      </c>
      <c r="C4" s="4">
        <f t="shared" si="9"/>
        <v>1100</v>
      </c>
      <c r="D4" s="4">
        <f t="shared" si="2"/>
        <v>1320</v>
      </c>
      <c r="E4" s="5">
        <f t="shared" si="3"/>
        <v>3885000</v>
      </c>
      <c r="F4" s="10">
        <f t="shared" si="4"/>
        <v>3885</v>
      </c>
      <c r="G4" s="10">
        <f t="shared" si="5"/>
        <v>3532</v>
      </c>
      <c r="H4" s="10">
        <f t="shared" si="6"/>
        <v>2943</v>
      </c>
      <c r="I4" s="4" t="e">
        <f>#REF!</f>
        <v>#REF!</v>
      </c>
      <c r="J4" s="4">
        <f t="shared" si="7"/>
        <v>0</v>
      </c>
      <c r="O4">
        <v>0</v>
      </c>
      <c r="P4">
        <v>1100</v>
      </c>
      <c r="Q4">
        <f>P4/1.1</f>
        <v>999.99999999999989</v>
      </c>
      <c r="R4" s="2">
        <v>3885000</v>
      </c>
      <c r="S4" s="8"/>
      <c r="T4" s="8"/>
    </row>
    <row r="5" spans="1:20" x14ac:dyDescent="0.25">
      <c r="A5" s="4">
        <f t="shared" si="0"/>
        <v>0</v>
      </c>
      <c r="B5" s="4">
        <f t="shared" si="1"/>
        <v>895.45454545454538</v>
      </c>
      <c r="C5" s="4">
        <f t="shared" si="9"/>
        <v>985</v>
      </c>
      <c r="D5" s="4">
        <f t="shared" si="2"/>
        <v>1182</v>
      </c>
      <c r="E5" s="5">
        <f t="shared" si="3"/>
        <v>4900000</v>
      </c>
      <c r="F5" s="15">
        <f t="shared" si="4"/>
        <v>5472</v>
      </c>
      <c r="G5" s="15">
        <f t="shared" si="5"/>
        <v>4975</v>
      </c>
      <c r="H5" s="10">
        <f t="shared" si="6"/>
        <v>4146</v>
      </c>
      <c r="I5" s="4" t="e">
        <f>#REF!</f>
        <v>#REF!</v>
      </c>
      <c r="J5" s="4">
        <f t="shared" si="7"/>
        <v>0</v>
      </c>
      <c r="O5">
        <v>0</v>
      </c>
      <c r="P5">
        <v>985</v>
      </c>
      <c r="Q5">
        <f>P5/1.1</f>
        <v>895.45454545454538</v>
      </c>
      <c r="R5" s="2">
        <v>4900000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5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2:Q12" si="10">P6/1.2</f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590</v>
      </c>
      <c r="I19">
        <f>54.78*10.764</f>
        <v>589.65192000000002</v>
      </c>
    </row>
    <row r="20" spans="7:24" x14ac:dyDescent="0.25">
      <c r="G20" t="s">
        <v>15</v>
      </c>
      <c r="H20">
        <v>4800</v>
      </c>
    </row>
    <row r="21" spans="7:24" x14ac:dyDescent="0.25">
      <c r="G21" t="s">
        <v>16</v>
      </c>
      <c r="H21">
        <f>H20*H19</f>
        <v>2832000</v>
      </c>
    </row>
    <row r="22" spans="7:24" x14ac:dyDescent="0.25">
      <c r="G22" s="6"/>
      <c r="H22" s="6"/>
    </row>
    <row r="24" spans="7:24" x14ac:dyDescent="0.25">
      <c r="G24" t="s">
        <v>17</v>
      </c>
      <c r="J24" t="s">
        <v>22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H25">
        <v>2700000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162000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27000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f>SUM(H25:H27)</f>
        <v>2889000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H33" sqref="H3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2024-03-16T07:22:51Z</dcterms:modified>
</cp:coreProperties>
</file>