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Govind Ramesh Darvesh\"/>
    </mc:Choice>
  </mc:AlternateContent>
  <xr:revisionPtr revIDLastSave="0" documentId="13_ncr:1_{666C7B03-F505-4A1D-BD28-9CBD58C16AE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I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<sst xmlns="http://schemas.openxmlformats.org/spreadsheetml/2006/main" count="130" uniqueCount="88">
  <si>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</si>
  <si>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</si>
  <si>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</si>
  <si>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</si>
  <si>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</si>
  <si>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</si>
  <si>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</si>
  <si>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</si>
  <si>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</si>
  <si>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</si>
  <si>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</si>
  <si>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</si>
  <si>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</si>
  <si>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</si>
  <si>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</si>
  <si>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</si>
  <si>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</si>
  <si>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</si>
  <si>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</si>
  <si>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</si>
  <si>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</si>
  <si>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</si>
  <si>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</si>
  <si>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</si>
  <si>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</si>
  <si>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</si>
  <si>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</si>
  <si>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</si>
  <si>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</si>
  <si>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</si>
  <si>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</si>
  <si>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</si>
  <si>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</si>
  <si>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</si>
  <si>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</si>
  <si>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</si>
  <si>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</si>
  <si>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</si>
  <si>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</si>
  <si>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</si>
  <si>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</si>
  <si>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</si>
  <si>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</si>
  <si>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</si>
  <si>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</si>
  <si>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</si>
  <si>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</si>
  <si>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</si>
  <si>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</si>
  <si>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</si>
  <si>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</si>
  <si>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</si>
  <si>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</si>
  <si>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</si>
  <si>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</si>
  <si>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</si>
  <si>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</si>
  <si>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</si>
  <si>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</si>
  <si>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</si>
  <si>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</si>
  <si>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</si>
  <si>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</si>
  <si>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</si>
  <si>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</si>
  <si>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</si>
  <si>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</si>
  <si>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</si>
  <si>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</si>
  <si>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</si>
  <si>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</si>
  <si>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</si>
  <si>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</si>
  <si>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</si>
  <si>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</si>
  <si>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</si>
  <si>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</si>
  <si>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</si>
  <si>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</si>
  <si>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</si>
  <si>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</si>
  <si>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</si>
  <si>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</si>
  <si>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07.03.2024</t>
  </si>
  <si>
    <t>ACA</t>
  </si>
  <si>
    <t>IGR-12.03.24</t>
  </si>
  <si>
    <t>IGR-05.02.24</t>
  </si>
  <si>
    <t>IGR-08.12.23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</si>
</sst>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95903D-3C14-4FB3-A836-24099EC4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F1BA13-3372-4985-B44A-99FA687F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446DD7-2281-470B-AE90-D66B3C5F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2042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B2B35-145A-422A-B24E-C387E37F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32442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80F09-7166-493B-9A9A-25346D522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21500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18800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21500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422</v>
      </c>
      <c r="D18" s="26"/>
      <c r="F18" s="19"/>
    </row>
    <row r="19" spans="1:6" x14ac:dyDescent="0.25">
      <c r="A19" s="16" t="s">
        <v>73</v>
      </c>
      <c r="B19" s="6"/>
      <c r="C19" s="32">
        <f>C18*C16</f>
        <v>9073000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8165700</v>
      </c>
      <c r="D20" s="32"/>
      <c r="F20" s="19"/>
    </row>
    <row r="21" spans="1:6" x14ac:dyDescent="0.25">
      <c r="A21" s="16" t="s">
        <v>25</v>
      </c>
      <c r="C21" s="35">
        <f>C19*80%</f>
        <v>7258400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1139400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18902.083333333332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activeCellId="1" sqref="F5:R6 F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555</v>
      </c>
      <c r="C2" s="4">
        <f t="shared" ref="C2:C16" si="1">B2*1.2</f>
        <v>666</v>
      </c>
      <c r="D2" s="4">
        <f t="shared" ref="D2:D16" si="2">C2*1.2</f>
        <v>799.19999999999993</v>
      </c>
      <c r="E2" s="5">
        <f t="shared" ref="E2:E16" si="3">R2</f>
        <v>11291000</v>
      </c>
      <c r="F2" s="78">
        <f t="shared" ref="F2:F15" si="4">ROUND((E2/B2),0)</f>
        <v>20344</v>
      </c>
      <c r="G2" s="78">
        <f t="shared" ref="G2:G15" si="5">ROUND((E2/C2),0)</f>
        <v>16953</v>
      </c>
      <c r="H2" s="78">
        <f t="shared" ref="H2:H15" si="6">ROUND((E2/D2),0)</f>
        <v>14128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555</v>
      </c>
      <c r="R2" s="79">
        <v>11291000</v>
      </c>
      <c r="S2" s="79" t="s">
        <v>85</v>
      </c>
    </row>
    <row r="3" spans="1:19" x14ac:dyDescent="0.25">
      <c r="A3" s="4">
        <v>2</v>
      </c>
      <c r="B3" s="4">
        <f t="shared" si="0"/>
        <v>533</v>
      </c>
      <c r="C3" s="4">
        <f t="shared" si="1"/>
        <v>639.6</v>
      </c>
      <c r="D3" s="4">
        <f t="shared" si="2"/>
        <v>767.52</v>
      </c>
      <c r="E3" s="5">
        <f t="shared" si="3"/>
        <v>10228800</v>
      </c>
      <c r="F3" s="4">
        <f t="shared" si="4"/>
        <v>19191</v>
      </c>
      <c r="G3" s="4">
        <f t="shared" si="5"/>
        <v>15992</v>
      </c>
      <c r="H3" s="4">
        <f t="shared" si="6"/>
        <v>13327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533</v>
      </c>
      <c r="R3" s="2">
        <v>10228800</v>
      </c>
      <c r="S3" s="2" t="s">
        <v>86</v>
      </c>
    </row>
    <row r="4" spans="1:19" x14ac:dyDescent="0.25">
      <c r="A4" s="4">
        <v>3</v>
      </c>
      <c r="B4" s="4">
        <f t="shared" si="0"/>
        <v>390</v>
      </c>
      <c r="C4" s="4">
        <f t="shared" si="1"/>
        <v>468</v>
      </c>
      <c r="D4" s="4">
        <f t="shared" si="2"/>
        <v>561.6</v>
      </c>
      <c r="E4" s="5">
        <f t="shared" si="3"/>
        <v>7605000</v>
      </c>
      <c r="F4" s="4">
        <f t="shared" si="4"/>
        <v>19500</v>
      </c>
      <c r="G4" s="4">
        <f t="shared" si="5"/>
        <v>16250</v>
      </c>
      <c r="H4" s="4">
        <f t="shared" si="6"/>
        <v>13542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390</v>
      </c>
      <c r="R4" s="2">
        <v>7605000</v>
      </c>
      <c r="S4" s="2" t="s">
        <v>87</v>
      </c>
    </row>
    <row r="5" spans="1:19" x14ac:dyDescent="0.25">
      <c r="A5" s="4">
        <v>4</v>
      </c>
      <c r="B5" s="4">
        <f t="shared" si="0"/>
        <v>411</v>
      </c>
      <c r="C5" s="4">
        <f t="shared" si="1"/>
        <v>493.2</v>
      </c>
      <c r="D5" s="4">
        <f t="shared" si="2"/>
        <v>591.83999999999992</v>
      </c>
      <c r="E5" s="5">
        <f t="shared" si="3"/>
        <v>9500000</v>
      </c>
      <c r="F5" s="78">
        <f t="shared" si="4"/>
        <v>23114</v>
      </c>
      <c r="G5" s="78">
        <f t="shared" si="5"/>
        <v>19262</v>
      </c>
      <c r="H5" s="78">
        <f t="shared" si="6"/>
        <v>16052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411</v>
      </c>
      <c r="R5" s="79">
        <v>9500000</v>
      </c>
      <c r="S5" s="2"/>
    </row>
    <row r="6" spans="1:19" x14ac:dyDescent="0.25">
      <c r="A6" s="4">
        <v>5</v>
      </c>
      <c r="B6" s="4">
        <f t="shared" si="0"/>
        <v>422</v>
      </c>
      <c r="C6" s="4">
        <f t="shared" si="1"/>
        <v>506.4</v>
      </c>
      <c r="D6" s="4">
        <f t="shared" si="2"/>
        <v>607.67999999999995</v>
      </c>
      <c r="E6" s="5">
        <f t="shared" si="3"/>
        <v>9100000</v>
      </c>
      <c r="F6" s="78">
        <f t="shared" si="4"/>
        <v>21564</v>
      </c>
      <c r="G6" s="78">
        <f t="shared" si="5"/>
        <v>17970</v>
      </c>
      <c r="H6" s="78">
        <f t="shared" si="6"/>
        <v>14975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422</v>
      </c>
      <c r="R6" s="79">
        <v>9100000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422</v>
      </c>
    </row>
    <row r="29" spans="1:19" s="10" customFormat="1" x14ac:dyDescent="0.25">
      <c r="C29" s="72" t="s">
        <v>1</v>
      </c>
      <c r="D29" s="72">
        <v>8283800</v>
      </c>
      <c r="F29" s="57" t="s">
        <v>71</v>
      </c>
      <c r="G29" s="57">
        <v>464</v>
      </c>
      <c r="H29" s="10">
        <f>G29/G28</f>
        <v>1.0995260663507109</v>
      </c>
      <c r="I29" s="10">
        <f>D29/G28</f>
        <v>19629.857819905214</v>
      </c>
    </row>
    <row r="30" spans="1:19" s="10" customFormat="1" x14ac:dyDescent="0.25">
      <c r="F30" s="57" t="s">
        <v>72</v>
      </c>
      <c r="G30" s="57">
        <v>21500</v>
      </c>
    </row>
    <row r="31" spans="1:19" s="10" customFormat="1" x14ac:dyDescent="0.25">
      <c r="C31" s="75"/>
      <c r="D31" s="75"/>
      <c r="F31" s="75" t="s">
        <v>73</v>
      </c>
      <c r="G31" s="75">
        <f>G28*G30</f>
        <v>9073000</v>
      </c>
      <c r="H31" s="10">
        <f>G31/D29</f>
        <v>1.095270286583452</v>
      </c>
    </row>
    <row r="32" spans="1:19" s="10" customFormat="1" x14ac:dyDescent="0.25">
      <c r="C32" s="75"/>
      <c r="D32" s="75"/>
      <c r="F32" s="75" t="s">
        <v>24</v>
      </c>
      <c r="G32" s="75">
        <f>G31*90%</f>
        <v>8165700</v>
      </c>
    </row>
    <row r="33" spans="3:7" s="10" customFormat="1" x14ac:dyDescent="0.25">
      <c r="C33" s="75"/>
      <c r="D33" s="75"/>
      <c r="F33" s="75" t="s">
        <v>25</v>
      </c>
      <c r="G33" s="75">
        <f>G31*80%</f>
        <v>7258400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2024-03-15T09:18:10Z</dcterms:modified>
</cp:coreProperties>
</file>