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KEDARESHWAR POTE - SBI\"/>
    </mc:Choice>
  </mc:AlternateContent>
  <xr:revisionPtr revIDLastSave="0" documentId="13_ncr:1_{FA72C399-700B-4582-A477-D17303CA380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<sst xmlns="http://schemas.openxmlformats.org/spreadsheetml/2006/main" count="50" uniqueCount="44">
  <si>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</si>
  <si>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</si>
  <si>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</si>
  <si>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</si>
  <si>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</si>
  <si>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</si>
  <si>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</si>
  <si>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</si>
  <si>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</si>
  <si>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</si>
  <si>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</si>
  <si>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</si>
  <si>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</si>
  <si>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</si>
  <si>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</si>
  <si>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</si>
  <si>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</si>
  <si>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</si>
  <si>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</si>
  <si>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</si>
  <si>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</si>
  <si>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</si>
  <si>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</si>
  <si>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</si>
  <si>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</si>
  <si>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</si>
  <si>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</si>
  <si>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</si>
  <si>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</si>
  <si>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</si>
  <si>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</si>
  <si>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</si>
  <si>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</si>
  <si>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</si>
  <si>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</si>
  <si>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</si>
  <si>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</si>
  <si>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</si>
  <si>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</si>
  <si>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KEDARESHWAR POTE / PRANITA SHANKARRAO WARHATE</t>
  </si>
  <si>
    <t>As per Rera</t>
  </si>
  <si>
    <t>Rera Page - 45</t>
  </si>
  <si>
    <t>Agree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</si>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</sst>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382840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3269B-D001-431B-8E57-22451140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84440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239945</xdr:colOff>
      <xdr:row>53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0B8BC-0CC5-432A-8FC6-AFC06FEB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041545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77997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53670F-F030-485B-87DB-CD26C638F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79597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85725</xdr:rowOff>
    </xdr:from>
    <xdr:to>
      <xdr:col>30</xdr:col>
      <xdr:colOff>269253</xdr:colOff>
      <xdr:row>38</xdr:row>
      <xdr:rowOff>134294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4F863-9B8F-4198-8FED-C28F5E3A9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76225"/>
          <a:ext cx="18290553" cy="6763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488310</xdr:colOff>
      <xdr:row>40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8A0DDD-C093-4D4C-A08B-366FFA62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66710" cy="6373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421626</xdr:colOff>
      <xdr:row>32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2F104B-6BA6-46F4-9011-DDAF9260A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00026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24080-5E21-4C83-B961-7DE45E044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6487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31FC2-6C29-44E1-8941-D25268C6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63350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35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E7388-F044-4ACC-A024-113B1A0D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6601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X49" sqref="X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752</v>
      </c>
      <c r="C3" s="4">
        <f>B3*1.2</f>
        <v>902.4</v>
      </c>
      <c r="D3" s="4">
        <f t="shared" ref="D3:D14" si="2">C3*1.2</f>
        <v>1082.8799999999999</v>
      </c>
      <c r="E3" s="5">
        <f t="shared" ref="E3:E14" si="3">R3</f>
        <v>9000000</v>
      </c>
      <c r="F3" s="9">
        <f t="shared" ref="F3:F14" si="4">ROUND((E3/B3),0)</f>
        <v>11968</v>
      </c>
      <c r="G3" s="9">
        <f t="shared" ref="G3:G14" si="5">ROUND((E3/C3),0)</f>
        <v>9973</v>
      </c>
      <c r="H3" s="9">
        <f t="shared" ref="H3:H14" si="6">ROUND((E3/D3),0)</f>
        <v>8311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752</v>
      </c>
      <c r="R3" s="2">
        <v>9000000</v>
      </c>
    </row>
    <row r="4" spans="1:20" x14ac:dyDescent="0.25">
      <c r="A4" s="4">
        <f t="shared" ref="A4:A9" si="9">N4</f>
        <v>0</v>
      </c>
      <c r="B4" s="4">
        <f t="shared" ref="B4:B9" si="10">Q4</f>
        <v>752</v>
      </c>
      <c r="C4" s="4">
        <f t="shared" ref="C4:C9" si="11">B4*1.2</f>
        <v>902.4</v>
      </c>
      <c r="D4" s="4">
        <f t="shared" ref="D4:D9" si="12">C4*1.2</f>
        <v>1082.8799999999999</v>
      </c>
      <c r="E4" s="5">
        <f t="shared" ref="E4:E9" si="13">R4</f>
        <v>14276700</v>
      </c>
      <c r="F4" s="9">
        <f t="shared" ref="F4:F9" si="14">ROUND((E4/B4),0)</f>
        <v>18985</v>
      </c>
      <c r="G4" s="9">
        <f t="shared" ref="G4:G9" si="15">ROUND((E4/C4),0)</f>
        <v>15821</v>
      </c>
      <c r="H4" s="9">
        <f t="shared" ref="H4:H9" si="16">ROUND((E4/D4),0)</f>
        <v>13184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752</v>
      </c>
      <c r="R4" s="2">
        <v>14276700</v>
      </c>
    </row>
    <row r="5" spans="1:20" x14ac:dyDescent="0.25">
      <c r="A5" s="4">
        <f t="shared" si="9"/>
        <v>0</v>
      </c>
      <c r="B5" s="4">
        <f t="shared" si="10"/>
        <v>394</v>
      </c>
      <c r="C5" s="4">
        <f t="shared" si="11"/>
        <v>472.79999999999995</v>
      </c>
      <c r="D5" s="4">
        <f t="shared" si="12"/>
        <v>567.3599999999999</v>
      </c>
      <c r="E5" s="5">
        <f t="shared" si="13"/>
        <v>4490000</v>
      </c>
      <c r="F5" s="9">
        <f t="shared" si="14"/>
        <v>11396</v>
      </c>
      <c r="G5" s="9">
        <f t="shared" si="15"/>
        <v>9497</v>
      </c>
      <c r="H5" s="9">
        <f t="shared" si="16"/>
        <v>7914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394</v>
      </c>
      <c r="R5" s="2">
        <v>4490000</v>
      </c>
    </row>
    <row r="6" spans="1:20" x14ac:dyDescent="0.25">
      <c r="A6" s="4">
        <f t="shared" si="9"/>
        <v>0</v>
      </c>
      <c r="B6" s="4">
        <f t="shared" si="10"/>
        <v>582</v>
      </c>
      <c r="C6" s="4">
        <f t="shared" si="11"/>
        <v>698.4</v>
      </c>
      <c r="D6" s="4">
        <f t="shared" si="12"/>
        <v>838.07999999999993</v>
      </c>
      <c r="E6" s="5">
        <f t="shared" si="13"/>
        <v>10767857</v>
      </c>
      <c r="F6" s="9">
        <f t="shared" si="14"/>
        <v>18501</v>
      </c>
      <c r="G6" s="9">
        <f t="shared" si="15"/>
        <v>15418</v>
      </c>
      <c r="H6" s="9">
        <f t="shared" si="16"/>
        <v>12848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582</v>
      </c>
      <c r="R6" s="2">
        <v>10767857</v>
      </c>
    </row>
    <row r="7" spans="1:20" s="44" customFormat="1" x14ac:dyDescent="0.25">
      <c r="A7" s="45">
        <f t="shared" si="9"/>
        <v>0</v>
      </c>
      <c r="B7" s="45">
        <f t="shared" si="10"/>
        <v>752</v>
      </c>
      <c r="C7" s="45">
        <f t="shared" si="11"/>
        <v>902.4</v>
      </c>
      <c r="D7" s="45">
        <f t="shared" si="12"/>
        <v>1082.8799999999999</v>
      </c>
      <c r="E7" s="46">
        <f t="shared" si="13"/>
        <v>11783400</v>
      </c>
      <c r="F7" s="45">
        <f t="shared" si="14"/>
        <v>15669</v>
      </c>
      <c r="G7" s="45">
        <f t="shared" si="15"/>
        <v>13058</v>
      </c>
      <c r="H7" s="45">
        <f t="shared" si="16"/>
        <v>10882</v>
      </c>
      <c r="I7" s="45" t="e">
        <f>#REF!</f>
        <v>#REF!</v>
      </c>
      <c r="J7" s="45">
        <f t="shared" si="17"/>
        <v>0</v>
      </c>
      <c r="O7" s="44">
        <v>0</v>
      </c>
      <c r="P7" s="44">
        <f t="shared" si="18"/>
        <v>0</v>
      </c>
      <c r="Q7" s="44">
        <v>752</v>
      </c>
      <c r="R7" s="47">
        <v>11783400</v>
      </c>
    </row>
    <row r="8" spans="1:20" s="44" customFormat="1" x14ac:dyDescent="0.25">
      <c r="A8" s="45">
        <f t="shared" si="9"/>
        <v>0</v>
      </c>
      <c r="B8" s="45">
        <f t="shared" si="10"/>
        <v>752</v>
      </c>
      <c r="C8" s="45">
        <f t="shared" si="11"/>
        <v>902.4</v>
      </c>
      <c r="D8" s="45">
        <f t="shared" si="12"/>
        <v>1082.8799999999999</v>
      </c>
      <c r="E8" s="46">
        <f t="shared" si="13"/>
        <v>11402595</v>
      </c>
      <c r="F8" s="45">
        <f t="shared" si="14"/>
        <v>15163</v>
      </c>
      <c r="G8" s="45">
        <f t="shared" si="15"/>
        <v>12636</v>
      </c>
      <c r="H8" s="45">
        <f t="shared" si="16"/>
        <v>10530</v>
      </c>
      <c r="I8" s="45" t="e">
        <f>#REF!</f>
        <v>#REF!</v>
      </c>
      <c r="J8" s="45">
        <f t="shared" si="17"/>
        <v>0</v>
      </c>
      <c r="O8" s="44">
        <v>0</v>
      </c>
      <c r="P8" s="44">
        <f t="shared" si="18"/>
        <v>0</v>
      </c>
      <c r="Q8" s="44">
        <v>752</v>
      </c>
      <c r="R8" s="47">
        <v>11402595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4:Q9" si="19">P9/1.2</f>
        <v>0</v>
      </c>
      <c r="R9" s="2">
        <v>0</v>
      </c>
      <c r="S9" s="44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750</v>
      </c>
      <c r="C16" s="4">
        <f>B16*1.2</f>
        <v>900</v>
      </c>
      <c r="D16" s="4">
        <f t="shared" ref="D16:D28" si="34">C16*1.2</f>
        <v>1080</v>
      </c>
      <c r="E16" s="5">
        <f t="shared" ref="E16:E28" si="35">R16</f>
        <v>11100000</v>
      </c>
      <c r="F16" s="9">
        <f t="shared" ref="F16:F28" si="36">ROUND((E16/B16),0)</f>
        <v>14800</v>
      </c>
      <c r="G16" s="9">
        <f t="shared" ref="G16:G28" si="37">ROUND((E16/C16),0)</f>
        <v>12333</v>
      </c>
      <c r="H16" s="9">
        <f t="shared" ref="H16:H28" si="38">ROUND((E16/D16),0)</f>
        <v>10278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750</v>
      </c>
      <c r="R16" s="2">
        <v>11100000</v>
      </c>
    </row>
    <row r="17" spans="1:24" s="44" customFormat="1" x14ac:dyDescent="0.25">
      <c r="A17" s="45">
        <f t="shared" si="32"/>
        <v>0</v>
      </c>
      <c r="B17" s="45">
        <f t="shared" si="33"/>
        <v>509</v>
      </c>
      <c r="C17" s="45">
        <f t="shared" ref="C17:C28" si="41">B17*1.2</f>
        <v>610.79999999999995</v>
      </c>
      <c r="D17" s="45">
        <f t="shared" si="34"/>
        <v>732.95999999999992</v>
      </c>
      <c r="E17" s="46">
        <f t="shared" si="35"/>
        <v>8500000</v>
      </c>
      <c r="F17" s="45">
        <f t="shared" si="36"/>
        <v>16699</v>
      </c>
      <c r="G17" s="45">
        <f t="shared" si="37"/>
        <v>13916</v>
      </c>
      <c r="H17" s="45">
        <f t="shared" si="38"/>
        <v>11597</v>
      </c>
      <c r="I17" s="45" t="e">
        <f>#REF!</f>
        <v>#REF!</v>
      </c>
      <c r="J17" s="45">
        <f t="shared" si="39"/>
        <v>0</v>
      </c>
      <c r="O17" s="44">
        <v>0</v>
      </c>
      <c r="P17" s="44">
        <f t="shared" si="40"/>
        <v>0</v>
      </c>
      <c r="Q17" s="44">
        <v>509</v>
      </c>
      <c r="R17" s="47">
        <v>8500000</v>
      </c>
    </row>
    <row r="18" spans="1:24" s="44" customFormat="1" x14ac:dyDescent="0.25">
      <c r="A18" s="45">
        <f t="shared" si="32"/>
        <v>0</v>
      </c>
      <c r="B18" s="45">
        <f t="shared" si="33"/>
        <v>697</v>
      </c>
      <c r="C18" s="45">
        <f t="shared" si="41"/>
        <v>836.4</v>
      </c>
      <c r="D18" s="45">
        <f t="shared" si="34"/>
        <v>1003.68</v>
      </c>
      <c r="E18" s="46">
        <f t="shared" si="35"/>
        <v>11700000</v>
      </c>
      <c r="F18" s="45">
        <f t="shared" si="36"/>
        <v>16786</v>
      </c>
      <c r="G18" s="45">
        <f t="shared" si="37"/>
        <v>13989</v>
      </c>
      <c r="H18" s="45">
        <f t="shared" si="38"/>
        <v>11657</v>
      </c>
      <c r="I18" s="45" t="e">
        <f>#REF!</f>
        <v>#REF!</v>
      </c>
      <c r="J18" s="45">
        <f t="shared" si="39"/>
        <v>0</v>
      </c>
      <c r="O18" s="44">
        <v>0</v>
      </c>
      <c r="P18" s="44">
        <f t="shared" si="40"/>
        <v>0</v>
      </c>
      <c r="Q18" s="44">
        <v>697</v>
      </c>
      <c r="R18" s="47">
        <v>11700000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  <c r="U20" t="s">
        <v>41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E32" t="s">
        <v>42</v>
      </c>
      <c r="F32" s="7">
        <v>69.86</v>
      </c>
      <c r="G32" s="6">
        <f>F32*10.764</f>
        <v>751.97303999999997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O40" s="44"/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15500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752</v>
      </c>
      <c r="X44" s="24"/>
    </row>
    <row r="45" spans="1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11656000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10490400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9324800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1880000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24283.333333333332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2024-03-16T10:05:38Z</dcterms:modified>
</cp:coreProperties>
</file>