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H22" i="23"/>
  <c r="H20"/>
  <c r="H21" s="1"/>
  <c r="I21" s="1"/>
  <c r="D17" i="25"/>
  <c r="Q8" i="4"/>
  <c r="B8" s="1"/>
  <c r="C8" s="1"/>
  <c r="P8"/>
  <c r="J8"/>
  <c r="I8"/>
  <c r="E8"/>
  <c r="A8"/>
  <c r="B7"/>
  <c r="P7"/>
  <c r="J7"/>
  <c r="I7"/>
  <c r="E7"/>
  <c r="A7"/>
  <c r="Q6"/>
  <c r="B6" s="1"/>
  <c r="C6" s="1"/>
  <c r="P6"/>
  <c r="J6"/>
  <c r="I6"/>
  <c r="E6"/>
  <c r="F6" s="1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G6" l="1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E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<sst xmlns="http://schemas.openxmlformats.org/spreadsheetml/2006/main" count="136" uniqueCount="100">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</sst>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203338</xdr:colOff>
      <xdr:row>1</xdr:row>
      <xdr:rowOff>100634</xdr:rowOff>
    </xdr:from>
    <xdr:to>
      <xdr:col>9</xdr:col>
      <xdr:colOff>441464</xdr:colOff>
      <xdr:row>22</xdr:row>
      <xdr:rowOff>148259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338" y="291134"/>
          <a:ext cx="5754343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142875</xdr:rowOff>
    </xdr:from>
    <xdr:to>
      <xdr:col>10</xdr:col>
      <xdr:colOff>200025</xdr:colOff>
      <xdr:row>22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333375"/>
          <a:ext cx="5724525" cy="3914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10</xdr:col>
      <xdr:colOff>38100</xdr:colOff>
      <xdr:row>21</xdr:row>
      <xdr:rowOff>85725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390525"/>
          <a:ext cx="5724525" cy="3695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416859</xdr:colOff>
      <xdr:row>13</xdr:row>
      <xdr:rowOff>96371</xdr:rowOff>
    </xdr:from>
    <xdr:to>
      <xdr:col>10</xdr:col>
      <xdr:colOff>49867</xdr:colOff>
      <xdr:row>35</xdr:row>
      <xdr:rowOff>77321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859" y="2572871"/>
          <a:ext cx="5684184" cy="4171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34200</v>
      </c>
      <c r="D10" s="56" t="s">
        <v>61</v>
      </c>
      <c r="E10" s="57">
        <f>ROUND(C10/10.764,0)</f>
        <v>3177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1071</v>
      </c>
      <c r="D17" s="71">
        <f>C17*E10</f>
        <v>3402567</v>
      </c>
      <c r="E17" s="71">
        <f>C17*2000</f>
        <v>2142000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H20" sqref="H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6200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6200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98</v>
      </c>
      <c r="B18" s="7"/>
      <c r="C18" s="72">
        <v>974</v>
      </c>
      <c r="D18" s="72"/>
      <c r="E18" s="73"/>
      <c r="F18" s="74"/>
      <c r="G18" s="74"/>
      <c r="H18">
        <v>6038800</v>
      </c>
    </row>
    <row r="19" spans="1:9">
      <c r="A19" s="15"/>
      <c r="B19" s="6"/>
      <c r="C19" s="29">
        <f>C18*C16</f>
        <v>6038800</v>
      </c>
      <c r="D19" s="74" t="s">
        <v>68</v>
      </c>
      <c r="E19" s="29"/>
      <c r="F19" s="74" t="s">
        <v>68</v>
      </c>
      <c r="G19" s="74"/>
      <c r="H19">
        <v>250000</v>
      </c>
    </row>
    <row r="20" spans="1:9">
      <c r="A20" s="15"/>
      <c r="C20" s="30">
        <f>C19*95%</f>
        <v>5736860</v>
      </c>
      <c r="D20" s="74" t="s">
        <v>24</v>
      </c>
      <c r="E20" s="30">
        <f>C20*90%</f>
        <v>5163174</v>
      </c>
      <c r="F20" s="74" t="s">
        <v>24</v>
      </c>
      <c r="G20" s="74" t="s">
        <v>68</v>
      </c>
      <c r="H20">
        <f>H18+H19</f>
        <v>6288800</v>
      </c>
    </row>
    <row r="21" spans="1:9">
      <c r="A21" s="15"/>
      <c r="C21" s="30">
        <f>C19*80%</f>
        <v>4831040</v>
      </c>
      <c r="D21" s="74" t="s">
        <v>25</v>
      </c>
      <c r="E21" s="30"/>
      <c r="F21" s="74" t="s">
        <v>25</v>
      </c>
      <c r="G21" s="74" t="s">
        <v>24</v>
      </c>
      <c r="H21">
        <f>H20*95%</f>
        <v>5974360</v>
      </c>
      <c r="I21">
        <f>H21*85%</f>
        <v>5078206</v>
      </c>
    </row>
    <row r="22" spans="1:9">
      <c r="A22" s="15"/>
      <c r="E22" s="60"/>
      <c r="F22" s="74"/>
      <c r="G22" s="74" t="s">
        <v>25</v>
      </c>
      <c r="H22">
        <f>H20*80%</f>
        <v>5031040</v>
      </c>
    </row>
    <row r="23" spans="1:9">
      <c r="A23" s="31" t="s">
        <v>26</v>
      </c>
      <c r="B23" s="32"/>
      <c r="C23" s="33">
        <f>C4*C18</f>
        <v>1948000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12580.833333333334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7" sqref="P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604.16666666666674</v>
      </c>
      <c r="C6" s="4">
        <f t="shared" si="2"/>
        <v>725.00000000000011</v>
      </c>
      <c r="D6" s="4">
        <f t="shared" si="3"/>
        <v>870.00000000000011</v>
      </c>
      <c r="E6" s="5">
        <f t="shared" si="4"/>
        <v>3700000</v>
      </c>
      <c r="F6" s="4">
        <f t="shared" si="5"/>
        <v>6124</v>
      </c>
      <c r="G6" s="4">
        <f t="shared" si="6"/>
        <v>5103</v>
      </c>
      <c r="H6" s="4">
        <f t="shared" si="7"/>
        <v>4253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870</v>
      </c>
      <c r="P6" s="71">
        <f t="shared" si="10"/>
        <v>725</v>
      </c>
      <c r="Q6" s="71">
        <f t="shared" si="11"/>
        <v>604.16666666666674</v>
      </c>
      <c r="R6" s="2">
        <v>3700000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613</v>
      </c>
      <c r="C7" s="4">
        <f t="shared" si="2"/>
        <v>735.6</v>
      </c>
      <c r="D7" s="4">
        <f t="shared" si="3"/>
        <v>882.72</v>
      </c>
      <c r="E7" s="5">
        <f t="shared" si="4"/>
        <v>4300000</v>
      </c>
      <c r="F7" s="4">
        <f t="shared" si="5"/>
        <v>7015</v>
      </c>
      <c r="G7" s="4">
        <f t="shared" si="6"/>
        <v>5846</v>
      </c>
      <c r="H7" s="4">
        <f t="shared" si="7"/>
        <v>4871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613</v>
      </c>
      <c r="R7" s="2">
        <v>4300000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G6" sqref="G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4" workbookViewId="0">
      <selection activeCell="I22" sqref="I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2024-03-13T09:35:09Z</dcterms:modified>
</cp:coreProperties>
</file>