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3A2561B-5E71-4C0E-9B99-81974A68BAF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" i="1" l="1"/>
  <c r="B28" i="1"/>
  <c r="B25" i="1"/>
  <c r="F7" i="1"/>
  <c r="A38" i="1"/>
  <c r="C38" i="1" s="1"/>
  <c r="A37" i="1"/>
  <c r="A36" i="1"/>
  <c r="A35" i="1"/>
  <c r="A34" i="1"/>
  <c r="A33" i="1"/>
  <c r="B26" i="1"/>
  <c r="H6" i="1"/>
  <c r="G9" i="1"/>
  <c r="G8" i="1"/>
  <c r="G6" i="1"/>
  <c r="B18" i="1"/>
  <c r="F6" i="1"/>
  <c r="E15" i="1"/>
  <c r="F14" i="1"/>
  <c r="E14" i="1"/>
  <c r="E6" i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C35" i="1"/>
  <c r="C34" i="1"/>
  <c r="C33" i="1"/>
  <c r="B19" i="1" l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<sst xmlns="http://schemas.openxmlformats.org/spreadsheetml/2006/main" count="28" uniqueCount="26">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</sst>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A46A96-C78E-483E-B941-5CEE646F0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42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34AC63-E738-4EF7-B3C5-DD339A75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125204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3BF8C-CE3F-4F78-8232-395D3F14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78804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229142</xdr:colOff>
      <xdr:row>28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5BF3D-6D31-4DE8-8D5D-673E3F7C1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86742" cy="5353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23</xdr:col>
      <xdr:colOff>49589</xdr:colOff>
      <xdr:row>85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C2A1-E3BC-40BC-88AC-004C0435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0"/>
          <a:ext cx="14070389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6600</v>
      </c>
      <c r="C3" s="17"/>
      <c r="D3" s="10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4100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f>59.11*10.764</f>
        <v>636.26004</v>
      </c>
      <c r="F6" s="3">
        <f>E6*1.2</f>
        <v>763.51204799999994</v>
      </c>
      <c r="G6" s="14">
        <f>F6*1.2</f>
        <v>916.21445759999995</v>
      </c>
      <c r="H6" s="8">
        <f>G6/E6</f>
        <v>1.44</v>
      </c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7</v>
      </c>
      <c r="C7" s="20"/>
      <c r="D7" s="42"/>
      <c r="F7" s="3">
        <f>F6/10.764</f>
        <v>70.932000000000002</v>
      </c>
      <c r="G7" s="5">
        <v>4500</v>
      </c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53</v>
      </c>
      <c r="C8" s="20"/>
      <c r="D8" s="42"/>
      <c r="E8" s="6"/>
      <c r="F8" s="32"/>
      <c r="G8" s="5">
        <f>G7*G6</f>
        <v>4122965.0591999996</v>
      </c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>
        <f>G8/636</f>
        <v>6482.6494641509425</v>
      </c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10.5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0.105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262.5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2237.5</v>
      </c>
      <c r="C13" s="21"/>
      <c r="D13" s="44"/>
      <c r="E13" t="s">
        <v>24</v>
      </c>
      <c r="F13" t="s">
        <v>25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4100</v>
      </c>
      <c r="C14" s="17"/>
      <c r="D14" s="10"/>
      <c r="E14" s="6">
        <f>126+58+75+107+24+7+29+21+26</f>
        <v>473</v>
      </c>
      <c r="F14">
        <f>29+15+29+19</f>
        <v>92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6337.5</v>
      </c>
      <c r="C15" s="17"/>
      <c r="D15" s="10"/>
      <c r="E15" s="6">
        <f>E14+F14</f>
        <v>565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636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4030650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764*B4</f>
        <v>1910000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10076.625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f>C25/1.45</f>
        <v>579.31034482758628</v>
      </c>
      <c r="C25" s="8">
        <v>840</v>
      </c>
      <c r="D25" s="8"/>
      <c r="E25" s="8">
        <v>3500000</v>
      </c>
      <c r="F25" s="10">
        <f t="shared" ref="F25:F31" si="0">E25/B25</f>
        <v>6041.6666666666661</v>
      </c>
      <c r="G25" s="10">
        <f>E25/C25</f>
        <v>4166.666666666667</v>
      </c>
      <c r="H25" s="10" t="e">
        <f>E25/#REF!</f>
        <v>#REF!</v>
      </c>
      <c r="I25" s="8">
        <f>C25/B25</f>
        <v>1.4499999999999997</v>
      </c>
      <c r="J25" s="15"/>
    </row>
    <row r="26" spans="1:14" ht="17.25" x14ac:dyDescent="0.3">
      <c r="B26" s="9">
        <f>C26/1.45</f>
        <v>613.79310344827593</v>
      </c>
      <c r="C26" s="8">
        <v>890</v>
      </c>
      <c r="D26" s="8"/>
      <c r="E26" s="8">
        <v>3500000</v>
      </c>
      <c r="F26" s="10">
        <f t="shared" si="0"/>
        <v>5702.2471910112354</v>
      </c>
      <c r="G26" s="10">
        <f>E26/C26</f>
        <v>3932.5842696629215</v>
      </c>
      <c r="H26" s="10" t="e">
        <f>E26/#REF!</f>
        <v>#REF!</v>
      </c>
      <c r="I26" s="8">
        <f>C26/B26</f>
        <v>1.4499999999999997</v>
      </c>
      <c r="J26" s="15"/>
    </row>
    <row r="27" spans="1:14" x14ac:dyDescent="0.25">
      <c r="B27" s="9">
        <v>490</v>
      </c>
      <c r="C27" s="8"/>
      <c r="D27" s="8"/>
      <c r="E27" s="10">
        <v>2500000</v>
      </c>
      <c r="F27" s="10">
        <f t="shared" si="0"/>
        <v>5102.0408163265311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f>C28/1.45</f>
        <v>448.27586206896552</v>
      </c>
      <c r="C28" s="8">
        <v>650</v>
      </c>
      <c r="D28" s="8"/>
      <c r="E28" s="10">
        <v>2900000</v>
      </c>
      <c r="F28" s="10">
        <f t="shared" si="0"/>
        <v>6469.2307692307695</v>
      </c>
      <c r="G28" s="10">
        <f t="shared" si="1"/>
        <v>4461.5384615384619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446</v>
      </c>
      <c r="C29" s="25">
        <v>728</v>
      </c>
      <c r="E29" s="26">
        <v>2500000</v>
      </c>
      <c r="F29" s="26">
        <f t="shared" si="0"/>
        <v>5605.3811659192825</v>
      </c>
      <c r="G29" s="10">
        <f t="shared" si="1"/>
        <v>3434.065934065934</v>
      </c>
      <c r="H29" s="26" t="e">
        <f>E29/#REF!</f>
        <v>#REF!</v>
      </c>
      <c r="I29" s="8">
        <f>C29/B29</f>
        <v>1.6322869955156951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52.88*10.764</f>
        <v>569.20032000000003</v>
      </c>
      <c r="B33">
        <v>3225000</v>
      </c>
      <c r="C33">
        <f t="shared" ref="C33:C39" si="2">B33/A33</f>
        <v>5665.8436172347901</v>
      </c>
      <c r="D33">
        <v>193500</v>
      </c>
      <c r="E33">
        <v>30000</v>
      </c>
      <c r="F33">
        <f>E33+D33+B33</f>
        <v>3448500</v>
      </c>
      <c r="G33">
        <f>F33/A33</f>
        <v>6058.499756289666</v>
      </c>
      <c r="H33" s="6"/>
    </row>
    <row r="34" spans="1:9" x14ac:dyDescent="0.25">
      <c r="A34" s="54">
        <f>63.05*10.764</f>
        <v>678.67019999999991</v>
      </c>
      <c r="B34" s="54">
        <v>4019500</v>
      </c>
      <c r="C34" s="54">
        <f t="shared" si="2"/>
        <v>5922.6116013344927</v>
      </c>
      <c r="D34">
        <v>201000</v>
      </c>
      <c r="E34">
        <v>30000</v>
      </c>
      <c r="F34">
        <f>E34+D34+B34</f>
        <v>4250500</v>
      </c>
      <c r="G34">
        <f>F34/A34</f>
        <v>6262.9831102058124</v>
      </c>
      <c r="H34" s="6"/>
    </row>
    <row r="35" spans="1:9" x14ac:dyDescent="0.25">
      <c r="A35" s="54">
        <f>43.83*10.764</f>
        <v>471.78611999999993</v>
      </c>
      <c r="B35" s="54">
        <v>3238700</v>
      </c>
      <c r="C35" s="54">
        <f t="shared" si="2"/>
        <v>6864.7632109227807</v>
      </c>
      <c r="D35">
        <v>100</v>
      </c>
      <c r="E35">
        <v>100</v>
      </c>
      <c r="F35">
        <f>E35+D35+B35</f>
        <v>3238900</v>
      </c>
      <c r="G35">
        <f>F35/A35</f>
        <v>6865.1871318299918</v>
      </c>
      <c r="H35">
        <v>2200000</v>
      </c>
      <c r="I35">
        <f>H35/A35</f>
        <v>4663.1299793219869</v>
      </c>
    </row>
    <row r="36" spans="1:9" ht="15.75" x14ac:dyDescent="0.25">
      <c r="A36" s="55">
        <f>59.11*10.764</f>
        <v>636.26004</v>
      </c>
      <c r="B36" s="54">
        <v>3921000</v>
      </c>
      <c r="C36" s="54">
        <f t="shared" si="2"/>
        <v>6162.5746605114473</v>
      </c>
      <c r="D36" s="50">
        <v>235600</v>
      </c>
      <c r="E36" s="50">
        <v>30000</v>
      </c>
      <c r="F36" s="50">
        <f>E36+D36+B36</f>
        <v>4186600</v>
      </c>
      <c r="G36" s="50">
        <f>F36/A36</f>
        <v>6580.0140458294381</v>
      </c>
    </row>
    <row r="37" spans="1:9" ht="15.75" x14ac:dyDescent="0.25">
      <c r="A37" s="55">
        <f>53.22*10.764</f>
        <v>572.86007999999993</v>
      </c>
      <c r="B37" s="54">
        <v>4073000</v>
      </c>
      <c r="C37" s="54">
        <f t="shared" si="2"/>
        <v>7109.9386083945674</v>
      </c>
    </row>
    <row r="38" spans="1:9" ht="15.75" x14ac:dyDescent="0.25">
      <c r="A38" s="53">
        <f>54.54*10.764</f>
        <v>587.06855999999993</v>
      </c>
      <c r="B38" s="50">
        <v>4214000</v>
      </c>
      <c r="C38" s="50">
        <f t="shared" si="2"/>
        <v>7178.0372636545217</v>
      </c>
      <c r="D38" s="50">
        <v>1194000</v>
      </c>
      <c r="E38" s="50">
        <v>30000</v>
      </c>
      <c r="F38" s="50">
        <f>E38+D38+B38</f>
        <v>5438000</v>
      </c>
      <c r="G38" s="50">
        <f>F38/A38</f>
        <v>9262.9726245261718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A42" sqref="A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28" workbookViewId="0">
      <selection activeCell="T35" sqref="T35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2024-03-12T10:02:57Z</dcterms:modified>
</cp:coreProperties>
</file>