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uraj Krishna Raghav\"/>
    </mc:Choice>
  </mc:AlternateContent>
  <xr:revisionPtr revIDLastSave="0" documentId="13_ncr:1_{804B6C75-184F-4E44-953A-0A38093F0952}" xr6:coauthVersionLast="36" xr6:coauthVersionMax="36" xr10:uidLastSave="{00000000-0000-0000-0000-000000000000}"/>
  <bookViews>
    <workbookView xWindow="0" yWindow="0" windowWidth="13800" windowHeight="1207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Q8" i="4"/>
  <c r="Q7" i="4"/>
  <c r="I21" i="4" l="1"/>
  <c r="J19" i="4"/>
  <c r="Q12" i="4" l="1"/>
  <c r="P12" i="4"/>
  <c r="P11" i="4"/>
  <c r="Q11" i="4" s="1"/>
  <c r="Q10" i="4"/>
  <c r="P10" i="4"/>
  <c r="P9" i="4"/>
  <c r="P8" i="4"/>
  <c r="P7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<sst xmlns="http://schemas.openxmlformats.org/spreadsheetml/2006/main" count="23" uniqueCount="20">
  <si>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</si>
  <si>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</si>
  <si>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</si>
  <si>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</si>
  <si>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</si>
  <si>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</si>
  <si>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</si>
  <si>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</si>
  <si>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</si>
  <si>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</si>
  <si>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</si>
  <si>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</si>
  <si>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</si>
  <si>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rera ca</t>
  </si>
  <si>
    <t>rate</t>
  </si>
  <si>
    <t>fmv</t>
  </si>
  <si>
    <t>Flat No. 5, 6th Floor, Building No EA41, sector  6 Mass Housing EWS, Village - Ulwe</t>
  </si>
  <si>
    <t xml:space="preserve">yocv - 2021 - site information </t>
  </si>
  <si>
    <t>LS  - 27 lakhs</t>
  </si>
  <si>
    <t>26.09.23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</si>
</sst>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21</xdr:row>
      <xdr:rowOff>0</xdr:rowOff>
    </xdr:from>
    <xdr:to>
      <xdr:col>34</xdr:col>
      <xdr:colOff>115976</xdr:colOff>
      <xdr:row>61</xdr:row>
      <xdr:rowOff>124906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1E76E4D-E9A7-44A2-BA98-4BABFD2AA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15300" y="4572000"/>
          <a:ext cx="12012701" cy="77449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154633</xdr:colOff>
      <xdr:row>45</xdr:row>
      <xdr:rowOff>77343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D221ADD-8F09-4A8A-B4FB-51D2AE6D2A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04233" cy="819264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87949</xdr:colOff>
      <xdr:row>47</xdr:row>
      <xdr:rowOff>48722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37DB04-5286-497A-94FD-1EC7A10B6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937549" cy="7859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288002</xdr:colOff>
      <xdr:row>40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5DD6AF-DE2B-473C-AC06-E079E45E3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37602" cy="76115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211791</xdr:colOff>
      <xdr:row>44</xdr:row>
      <xdr:rowOff>29676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E1EEBB-EFA7-49AC-83E7-DF370AA99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061391" cy="78878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23</xdr:col>
      <xdr:colOff>154378</xdr:colOff>
      <xdr:row>45</xdr:row>
      <xdr:rowOff>115326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C88B75-DDBB-4942-9280-AB592D6FB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4175178" cy="7354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7D81B55-F37D-4BA6-B05F-AAB83835C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A22" zoomScaleNormal="100" workbookViewId="0">
      <selection activeCell="P22" sqref="P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336</v>
      </c>
      <c r="C2" s="4">
        <f>B2*1.2</f>
        <v>403.2</v>
      </c>
      <c r="D2" s="4">
        <f t="shared" ref="D2:D13" si="2">C2*1.2</f>
        <v>483.84</v>
      </c>
      <c r="E2" s="5">
        <f t="shared" ref="E2:E13" si="3">R2</f>
        <v>2990000</v>
      </c>
      <c r="F2" s="10">
        <f t="shared" ref="F2:F13" si="4">ROUND((E2/B2),0)</f>
        <v>8899</v>
      </c>
      <c r="G2" s="10">
        <f t="shared" ref="G2:G13" si="5">ROUND((E2/C2),0)</f>
        <v>7416</v>
      </c>
      <c r="H2" s="10">
        <f t="shared" ref="H2:H13" si="6">ROUND((E2/D2),0)</f>
        <v>6180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336</v>
      </c>
      <c r="R2" s="2">
        <v>2990000</v>
      </c>
      <c r="S2" s="8"/>
      <c r="T2" s="8"/>
    </row>
    <row r="3" spans="1:20" x14ac:dyDescent="0.25">
      <c r="A3" s="4">
        <f t="shared" si="0"/>
        <v>0</v>
      </c>
      <c r="B3" s="4">
        <f t="shared" si="1"/>
        <v>240</v>
      </c>
      <c r="C3" s="4">
        <f t="shared" ref="C3:C15" si="9">B3*1.2</f>
        <v>288</v>
      </c>
      <c r="D3" s="4">
        <f t="shared" si="2"/>
        <v>345.59999999999997</v>
      </c>
      <c r="E3" s="5">
        <f t="shared" si="3"/>
        <v>2700000</v>
      </c>
      <c r="F3" s="15">
        <f t="shared" si="4"/>
        <v>11250</v>
      </c>
      <c r="G3" s="10">
        <f t="shared" si="5"/>
        <v>9375</v>
      </c>
      <c r="H3" s="10">
        <f t="shared" si="6"/>
        <v>7813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240</v>
      </c>
      <c r="R3" s="2">
        <v>2700000</v>
      </c>
      <c r="S3" s="8"/>
      <c r="T3" s="8"/>
    </row>
    <row r="4" spans="1:20" x14ac:dyDescent="0.25">
      <c r="A4" s="4">
        <f t="shared" si="0"/>
        <v>0</v>
      </c>
      <c r="B4" s="4">
        <f t="shared" si="1"/>
        <v>270</v>
      </c>
      <c r="C4" s="4">
        <f t="shared" si="9"/>
        <v>324</v>
      </c>
      <c r="D4" s="4">
        <f t="shared" si="2"/>
        <v>388.8</v>
      </c>
      <c r="E4" s="5">
        <f t="shared" si="3"/>
        <v>3000000</v>
      </c>
      <c r="F4" s="15">
        <f t="shared" si="4"/>
        <v>11111</v>
      </c>
      <c r="G4" s="10">
        <f t="shared" si="5"/>
        <v>9259</v>
      </c>
      <c r="H4" s="10">
        <f t="shared" si="6"/>
        <v>7716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270</v>
      </c>
      <c r="R4" s="2">
        <v>3000000</v>
      </c>
      <c r="S4" s="8"/>
      <c r="T4" s="8"/>
    </row>
    <row r="5" spans="1:20" x14ac:dyDescent="0.25">
      <c r="A5" s="4">
        <f t="shared" si="0"/>
        <v>0</v>
      </c>
      <c r="B5" s="4">
        <f t="shared" si="1"/>
        <v>250</v>
      </c>
      <c r="C5" s="4">
        <f t="shared" si="9"/>
        <v>300</v>
      </c>
      <c r="D5" s="4">
        <f t="shared" si="2"/>
        <v>360</v>
      </c>
      <c r="E5" s="5">
        <f t="shared" si="3"/>
        <v>2800000</v>
      </c>
      <c r="F5" s="15">
        <f t="shared" si="4"/>
        <v>11200</v>
      </c>
      <c r="G5" s="10">
        <f t="shared" si="5"/>
        <v>9333</v>
      </c>
      <c r="H5" s="10">
        <f t="shared" si="6"/>
        <v>7778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250</v>
      </c>
      <c r="R5" s="2">
        <v>2800000</v>
      </c>
      <c r="S5" s="8"/>
      <c r="T5" s="8"/>
    </row>
    <row r="6" spans="1:20" x14ac:dyDescent="0.25">
      <c r="A6" s="4">
        <f t="shared" si="0"/>
        <v>0</v>
      </c>
      <c r="B6" s="4">
        <f t="shared" si="1"/>
        <v>280</v>
      </c>
      <c r="C6" s="4">
        <f t="shared" si="9"/>
        <v>336</v>
      </c>
      <c r="D6" s="4">
        <f t="shared" si="2"/>
        <v>403.2</v>
      </c>
      <c r="E6" s="5">
        <f t="shared" si="3"/>
        <v>2700000</v>
      </c>
      <c r="F6" s="10">
        <f t="shared" si="4"/>
        <v>9643</v>
      </c>
      <c r="G6" s="10">
        <f t="shared" si="5"/>
        <v>8036</v>
      </c>
      <c r="H6" s="10">
        <f t="shared" si="6"/>
        <v>6696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280</v>
      </c>
      <c r="R6" s="2">
        <v>2700000</v>
      </c>
      <c r="S6" s="8"/>
      <c r="T6" s="8"/>
    </row>
    <row r="7" spans="1:20" x14ac:dyDescent="0.25">
      <c r="A7" s="4">
        <f t="shared" si="0"/>
        <v>0</v>
      </c>
      <c r="B7" s="4">
        <f t="shared" si="1"/>
        <v>213.55775999999997</v>
      </c>
      <c r="C7" s="4">
        <f t="shared" si="9"/>
        <v>256.26931199999996</v>
      </c>
      <c r="D7" s="4">
        <f t="shared" si="2"/>
        <v>307.52317439999996</v>
      </c>
      <c r="E7" s="5">
        <f t="shared" si="3"/>
        <v>2250000</v>
      </c>
      <c r="F7" s="15">
        <f t="shared" si="4"/>
        <v>10536</v>
      </c>
      <c r="G7" s="10">
        <f t="shared" si="5"/>
        <v>8780</v>
      </c>
      <c r="H7" s="10">
        <f t="shared" si="6"/>
        <v>7317</v>
      </c>
      <c r="I7" s="4" t="e">
        <f>#REF!</f>
        <v>#REF!</v>
      </c>
      <c r="J7" s="4" t="str">
        <f t="shared" si="7"/>
        <v>26.09.23</v>
      </c>
      <c r="O7">
        <v>0</v>
      </c>
      <c r="P7">
        <f t="shared" si="8"/>
        <v>0</v>
      </c>
      <c r="Q7">
        <f>19.84*10.764</f>
        <v>213.55775999999997</v>
      </c>
      <c r="R7" s="2">
        <v>2250000</v>
      </c>
      <c r="S7" s="8" t="s">
        <v>19</v>
      </c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ref="Q7:Q12" si="10">P8/1.2</f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H18" t="s">
        <v>16</v>
      </c>
    </row>
    <row r="19" spans="7:24" x14ac:dyDescent="0.25">
      <c r="H19" t="s">
        <v>13</v>
      </c>
      <c r="I19">
        <v>294</v>
      </c>
      <c r="J19">
        <f>27.27*10.764</f>
        <v>293.53427999999997</v>
      </c>
    </row>
    <row r="20" spans="7:24" x14ac:dyDescent="0.25">
      <c r="H20" t="s">
        <v>14</v>
      </c>
      <c r="I20">
        <v>11000</v>
      </c>
    </row>
    <row r="21" spans="7:24" x14ac:dyDescent="0.25">
      <c r="H21" t="s">
        <v>15</v>
      </c>
      <c r="I21">
        <f>I20*I19</f>
        <v>3234000</v>
      </c>
    </row>
    <row r="22" spans="7:24" x14ac:dyDescent="0.25">
      <c r="G22" s="6"/>
      <c r="H22" s="6"/>
    </row>
    <row r="24" spans="7:24" x14ac:dyDescent="0.25">
      <c r="H24" t="s">
        <v>17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H25" t="s">
        <v>18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4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2024-03-14T05:53:30Z</dcterms:modified>
</cp:coreProperties>
</file>