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Ajay Kumar\"/>
    </mc:Choice>
  </mc:AlternateContent>
  <bookViews>
    <workbookView xWindow="0" yWindow="0" windowWidth="15360" windowHeight="7755"/>
  </bookViews>
  <sheets>
    <sheet name="Calculation" sheetId="1" r:id="rId1"/>
    <sheet name="Listing1" sheetId="6" r:id="rId2"/>
    <sheet name="Listing2" sheetId="3" r:id="rId3"/>
  </sheets>
  <calcPr calcId="152511"/>
</workbook>
</file>

<file path=xl/calcChain.xml><?xml version="1.0" encoding="utf-8"?>
<calcChain xmlns="http://schemas.openxmlformats.org/spreadsheetml/2006/main">
  <c r="G32" i="3" l="1"/>
  <c r="D18" i="6"/>
  <c r="I51" i="1" l="1"/>
  <c r="I50" i="1"/>
  <c r="G28" i="6" l="1"/>
  <c r="F54" i="1" l="1"/>
  <c r="F53" i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L7" i="1" l="1"/>
  <c r="L27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<sst xmlns="http://schemas.openxmlformats.org/spreadsheetml/2006/main" count="27" uniqueCount="24">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</sst>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227134</xdr:colOff>
      <xdr:row>0</xdr:row>
      <xdr:rowOff>149432</xdr:rowOff>
    </xdr:from>
    <xdr:to>
      <xdr:col>8</xdr:col>
      <xdr:colOff>5128</xdr:colOff>
      <xdr:row>14</xdr:row>
      <xdr:rowOff>109171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269" y="149432"/>
          <a:ext cx="4034936" cy="262673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11</xdr:row>
      <xdr:rowOff>104776</xdr:rowOff>
    </xdr:from>
    <xdr:to>
      <xdr:col>10</xdr:col>
      <xdr:colOff>466725</xdr:colOff>
      <xdr:row>29</xdr:row>
      <xdr:rowOff>180976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200276"/>
          <a:ext cx="5734050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J38" sqref="J3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46.8</v>
      </c>
      <c r="E2" s="4"/>
      <c r="F2" s="4"/>
      <c r="G2" s="23"/>
      <c r="H2" s="1"/>
    </row>
    <row r="3" spans="1:15" x14ac:dyDescent="0.3">
      <c r="B3" s="22" t="s">
        <v>10</v>
      </c>
      <c r="C3" s="25">
        <v>28000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1310400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32.83</v>
      </c>
      <c r="D7" s="35">
        <v>2024</v>
      </c>
      <c r="E7" s="35">
        <v>2024</v>
      </c>
      <c r="F7" s="35">
        <v>60</v>
      </c>
      <c r="G7" s="53">
        <v>21500</v>
      </c>
      <c r="H7" s="62">
        <v>2024</v>
      </c>
      <c r="I7" s="63">
        <f>IF(H7&gt;=5,90*H7/F7,0)</f>
        <v>3036</v>
      </c>
      <c r="J7" s="64">
        <f t="shared" ref="J7:J12" si="0">G7/100*I7</f>
        <v>652740</v>
      </c>
      <c r="K7" s="64">
        <v>21500</v>
      </c>
      <c r="L7" s="64">
        <f>ROUND((K7*C7),0)</f>
        <v>705845</v>
      </c>
      <c r="M7" s="64">
        <f>ROUND((C7*G7),0)</f>
        <v>705845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705845</v>
      </c>
      <c r="M27" s="15">
        <f>SUM(M7:M26)</f>
        <v>705845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2"/>
      <c r="F34" s="7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1310400</v>
      </c>
      <c r="D35" s="74"/>
      <c r="E35" s="17"/>
      <c r="F35" s="80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705845</v>
      </c>
      <c r="D36" s="74"/>
      <c r="E36" s="17"/>
      <c r="F36" s="80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2016245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1915433</v>
      </c>
      <c r="D38" s="30"/>
      <c r="E38" s="81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1612996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1612996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1612996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509973.01250000001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599968.25</v>
      </c>
      <c r="D46" s="73"/>
      <c r="E46" s="27"/>
      <c r="F46" s="37"/>
      <c r="G46" s="37"/>
      <c r="H46" s="67"/>
      <c r="I46" s="27"/>
      <c r="J46" s="78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C50" s="1">
        <v>2500</v>
      </c>
      <c r="E50" s="78"/>
      <c r="F50" s="37"/>
      <c r="G50" s="37"/>
      <c r="H50" s="37">
        <v>2500</v>
      </c>
      <c r="I50" s="27">
        <f>C50*10.764</f>
        <v>26910</v>
      </c>
      <c r="J50" s="37"/>
      <c r="K50" s="40"/>
      <c r="L50" s="37"/>
      <c r="M50" s="39"/>
      <c r="N50" s="37"/>
    </row>
    <row r="51" spans="3:14" x14ac:dyDescent="0.3">
      <c r="C51" s="1">
        <v>3000</v>
      </c>
      <c r="E51" s="27"/>
      <c r="F51" s="37"/>
      <c r="G51" s="37"/>
      <c r="H51" s="38">
        <v>3000</v>
      </c>
      <c r="I51" s="27">
        <f>C51*10.764</f>
        <v>32291.999999999996</v>
      </c>
      <c r="J51" s="37"/>
      <c r="K51" s="40"/>
      <c r="L51" s="37"/>
      <c r="M51" s="39"/>
      <c r="N51" s="37"/>
    </row>
    <row r="52" spans="3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>
        <v>2500</v>
      </c>
      <c r="F53" s="78">
        <f>E53*10.764</f>
        <v>26910</v>
      </c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>
        <v>2600</v>
      </c>
      <c r="F54" s="78">
        <f>E54*10.764</f>
        <v>27986.399999999998</v>
      </c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G28"/>
  <sheetViews>
    <sheetView topLeftCell="A4" zoomScale="130" zoomScaleNormal="130" workbookViewId="0">
      <selection activeCell="G18" sqref="G18"/>
    </sheetView>
  </sheetViews>
  <sheetFormatPr defaultRowHeight="15" x14ac:dyDescent="0.25"/>
  <sheetData>
    <row r="17" spans="4:7" x14ac:dyDescent="0.25">
      <c r="D17">
        <v>9000000</v>
      </c>
    </row>
    <row r="18" spans="4:7" x14ac:dyDescent="0.25">
      <c r="D18">
        <f>D17/2802</f>
        <v>3211.9914346895075</v>
      </c>
    </row>
    <row r="28" spans="4:7" x14ac:dyDescent="0.25">
      <c r="F28">
        <v>67.141999999999996</v>
      </c>
      <c r="G28">
        <f>F28*10.764</f>
        <v>722.71648799999991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G32"/>
  <sheetViews>
    <sheetView topLeftCell="A13" workbookViewId="0">
      <selection activeCell="J32" sqref="J32"/>
    </sheetView>
  </sheetViews>
  <sheetFormatPr defaultRowHeight="15" x14ac:dyDescent="0.25"/>
  <sheetData>
    <row r="26" spans="4:7" x14ac:dyDescent="0.25">
      <c r="D26" s="77"/>
    </row>
    <row r="31" spans="4:7" x14ac:dyDescent="0.25">
      <c r="G31">
        <v>2960000</v>
      </c>
    </row>
    <row r="32" spans="4:7" x14ac:dyDescent="0.25">
      <c r="G32">
        <f>G31/1438</f>
        <v>2058.4144645340753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Listing1</vt:lpstr>
      <vt:lpstr>Listing2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2024-03-08T07:04:11Z</dcterms:modified>
</cp:coreProperties>
</file>