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JESSIE PHILIPS - SBI\"/>
    </mc:Choice>
  </mc:AlternateContent>
  <xr:revisionPtr revIDLastSave="0" documentId="13_ncr:1_{70A8E77A-3ED1-4C08-882E-CE8965E12A6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<sst xmlns="http://schemas.openxmlformats.org/spreadsheetml/2006/main" count="50" uniqueCount="44">
  <si>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</si>
  <si>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</si>
  <si>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</si>
  <si>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</si>
  <si>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</si>
  <si>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</si>
  <si>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</si>
  <si>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</si>
  <si>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</si>
  <si>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</si>
  <si>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</si>
  <si>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</si>
  <si>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</si>
  <si>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</si>
  <si>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</si>
  <si>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</si>
  <si>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</si>
  <si>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</si>
  <si>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</si>
  <si>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</si>
  <si>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</si>
  <si>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</si>
  <si>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</si>
  <si>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</si>
  <si>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</si>
  <si>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</si>
  <si>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</si>
  <si>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</si>
  <si>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</si>
  <si>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</si>
  <si>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</si>
  <si>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</si>
  <si>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</si>
  <si>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</si>
  <si>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</si>
  <si>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</si>
  <si>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</si>
  <si>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</si>
  <si>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</si>
  <si>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Jakegram Branch ) - MRS. JESSIE PHILIPS</t>
  </si>
  <si>
    <t>Index II CA</t>
  </si>
  <si>
    <t>As per OC</t>
  </si>
  <si>
    <t>Near Blsg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</si>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</sst>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50</xdr:row>
      <xdr:rowOff>39371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C16A2-1BBE-464F-83BE-9C4CDA672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9107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212047</xdr:colOff>
      <xdr:row>50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EFCB1E-B3B5-42F4-92FC-57ED607D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90447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402573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CE866-2452-4504-97F8-E29C3168F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0973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164415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CDD29-F3C2-4AF8-BF31-A0ED56D72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42815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440679</xdr:colOff>
      <xdr:row>40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9ED73-4B18-4E43-9754-DEA068C93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19079" cy="637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V51" sqref="V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329.16666666666669</v>
      </c>
      <c r="C3" s="45">
        <f>B3*1.2</f>
        <v>395</v>
      </c>
      <c r="D3" s="45">
        <f t="shared" ref="D3:D14" si="2">C3*1.2</f>
        <v>474</v>
      </c>
      <c r="E3" s="46">
        <f t="shared" ref="E3:E14" si="3">R3</f>
        <v>4975000</v>
      </c>
      <c r="F3" s="45">
        <f t="shared" ref="F3:F14" si="4">ROUND((E3/B3),0)</f>
        <v>15114</v>
      </c>
      <c r="G3" s="45">
        <f t="shared" ref="G3:G14" si="5">ROUND((E3/C3),0)</f>
        <v>12595</v>
      </c>
      <c r="H3" s="45">
        <f t="shared" ref="H3:H14" si="6">ROUND((E3/D3),0)</f>
        <v>10496</v>
      </c>
      <c r="I3" s="45" t="e">
        <f>#REF!</f>
        <v>#REF!</v>
      </c>
      <c r="J3" s="45" t="str">
        <f t="shared" ref="J3:J14" si="7">S3</f>
        <v>Near Blsg</v>
      </c>
      <c r="O3" s="44">
        <v>0</v>
      </c>
      <c r="P3" s="44">
        <v>395</v>
      </c>
      <c r="Q3" s="44">
        <f t="shared" ref="P3:Q14" si="8">P3/1.2</f>
        <v>329.16666666666669</v>
      </c>
      <c r="R3" s="47">
        <v>4975000</v>
      </c>
      <c r="S3" s="44" t="s">
        <v>42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1000</v>
      </c>
      <c r="C16" s="45">
        <f>B16*1.2</f>
        <v>1200</v>
      </c>
      <c r="D16" s="45">
        <f t="shared" ref="D16:D28" si="34">C16*1.2</f>
        <v>1440</v>
      </c>
      <c r="E16" s="46">
        <f t="shared" ref="E16:E28" si="35">R16</f>
        <v>21000000</v>
      </c>
      <c r="F16" s="45">
        <f t="shared" ref="F16:F28" si="36">ROUND((E16/B16),0)</f>
        <v>21000</v>
      </c>
      <c r="G16" s="45">
        <f t="shared" ref="G16:G28" si="37">ROUND((E16/C16),0)</f>
        <v>17500</v>
      </c>
      <c r="H16" s="45">
        <f t="shared" ref="H16:H28" si="38">ROUND((E16/D16),0)</f>
        <v>14583</v>
      </c>
      <c r="I16" s="45" t="e">
        <f>#REF!</f>
        <v>#REF!</v>
      </c>
      <c r="J16" s="45">
        <f t="shared" ref="J16:J28" si="39">S16</f>
        <v>0</v>
      </c>
      <c r="O16" s="44">
        <v>0</v>
      </c>
      <c r="P16" s="44">
        <v>1200</v>
      </c>
      <c r="Q16" s="44">
        <f t="shared" ref="P16:Q28" si="40">P16/1.2</f>
        <v>1000</v>
      </c>
      <c r="R16" s="47">
        <v>21000000</v>
      </c>
    </row>
    <row r="17" spans="1:24" x14ac:dyDescent="0.25">
      <c r="A17" s="4">
        <f t="shared" si="32"/>
        <v>0</v>
      </c>
      <c r="B17" s="4">
        <f t="shared" si="33"/>
        <v>1000</v>
      </c>
      <c r="C17" s="4">
        <f t="shared" ref="C17:C28" si="41">B17*1.2</f>
        <v>1200</v>
      </c>
      <c r="D17" s="4">
        <f t="shared" si="34"/>
        <v>1440</v>
      </c>
      <c r="E17" s="5">
        <f t="shared" si="35"/>
        <v>15000000</v>
      </c>
      <c r="F17" s="9">
        <f t="shared" si="36"/>
        <v>15000</v>
      </c>
      <c r="G17" s="9">
        <f t="shared" si="37"/>
        <v>12500</v>
      </c>
      <c r="H17" s="9">
        <f t="shared" si="38"/>
        <v>10417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1000</v>
      </c>
      <c r="R17" s="2">
        <v>15000000</v>
      </c>
    </row>
    <row r="18" spans="1:24" s="44" customFormat="1" x14ac:dyDescent="0.25">
      <c r="A18" s="45">
        <f t="shared" si="32"/>
        <v>0</v>
      </c>
      <c r="B18" s="45">
        <f t="shared" si="33"/>
        <v>535</v>
      </c>
      <c r="C18" s="45">
        <f t="shared" si="41"/>
        <v>642</v>
      </c>
      <c r="D18" s="45">
        <f t="shared" si="34"/>
        <v>770.4</v>
      </c>
      <c r="E18" s="46">
        <f t="shared" si="35"/>
        <v>9200000</v>
      </c>
      <c r="F18" s="45">
        <f t="shared" si="36"/>
        <v>17196</v>
      </c>
      <c r="G18" s="45">
        <f t="shared" si="37"/>
        <v>14330</v>
      </c>
      <c r="H18" s="45">
        <f t="shared" si="38"/>
        <v>11942</v>
      </c>
      <c r="I18" s="45" t="e">
        <f>#REF!</f>
        <v>#REF!</v>
      </c>
      <c r="J18" s="45">
        <f t="shared" si="39"/>
        <v>0</v>
      </c>
      <c r="O18" s="44">
        <v>0</v>
      </c>
      <c r="P18" s="44">
        <f t="shared" si="40"/>
        <v>0</v>
      </c>
      <c r="Q18" s="44">
        <v>535</v>
      </c>
      <c r="R18" s="47">
        <v>9200000</v>
      </c>
    </row>
    <row r="19" spans="1:24" x14ac:dyDescent="0.25">
      <c r="A19" s="4">
        <f t="shared" si="32"/>
        <v>0</v>
      </c>
      <c r="B19" s="4">
        <f t="shared" si="33"/>
        <v>1153</v>
      </c>
      <c r="C19" s="4">
        <f t="shared" si="41"/>
        <v>1383.6</v>
      </c>
      <c r="D19" s="4">
        <f t="shared" si="34"/>
        <v>1660.32</v>
      </c>
      <c r="E19" s="5">
        <f t="shared" si="35"/>
        <v>25700000</v>
      </c>
      <c r="F19" s="9">
        <f t="shared" si="36"/>
        <v>22290</v>
      </c>
      <c r="G19" s="9">
        <f t="shared" si="37"/>
        <v>18575</v>
      </c>
      <c r="H19" s="9">
        <f t="shared" si="38"/>
        <v>15479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1153</v>
      </c>
      <c r="R19" s="2">
        <v>25700000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40</v>
      </c>
      <c r="E33">
        <v>488</v>
      </c>
      <c r="S33" s="10"/>
      <c r="T33" s="10"/>
      <c r="U33" s="17" t="s">
        <v>17</v>
      </c>
      <c r="V33" s="23"/>
      <c r="W33" s="24">
        <f>X33-X34</f>
        <v>33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27</v>
      </c>
      <c r="X34" s="24">
        <v>1991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49.5</v>
      </c>
      <c r="X36" s="24"/>
    </row>
    <row r="37" spans="4:25" ht="15.75" x14ac:dyDescent="0.25">
      <c r="U37" s="17"/>
      <c r="V37" s="26"/>
      <c r="W37" s="27">
        <f>W36%</f>
        <v>0.495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1237.5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1262.5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16762.5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488</v>
      </c>
      <c r="X44" s="24"/>
    </row>
    <row r="45" spans="4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8180100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7362090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6544080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1220000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17041.875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2024-03-08T09:35:10Z</dcterms:modified>
</cp:coreProperties>
</file>