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0554AF0-57E3-4650-89D2-B50BAEB5406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1" l="1"/>
  <c r="B18" i="1"/>
  <c r="A34" i="1"/>
  <c r="A33" i="1"/>
  <c r="E6" i="1"/>
  <c r="E8" i="1" s="1"/>
  <c r="E9" i="1" s="1"/>
  <c r="F35" i="1"/>
  <c r="G35" i="1" s="1"/>
  <c r="F39" i="1"/>
  <c r="G39" i="1" s="1"/>
  <c r="C39" i="1"/>
  <c r="F38" i="1"/>
  <c r="C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B15" i="1" s="1"/>
  <c r="B17" i="1" s="1"/>
  <c r="B19" i="1" s="1"/>
  <c r="C35" i="1"/>
  <c r="C34" i="1"/>
  <c r="C33" i="1"/>
  <c r="I29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<sst xmlns="http://schemas.openxmlformats.org/spreadsheetml/2006/main" count="27" uniqueCount="25">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</sst>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123618</xdr:colOff>
      <xdr:row>27</xdr:row>
      <xdr:rowOff>76929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27D0B-AB0F-4045-92EF-800495717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72426" cy="522042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123618</xdr:colOff>
      <xdr:row>30</xdr:row>
      <xdr:rowOff>76982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AED118-3440-4876-A638-C84AEDEE7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56942" y="190500"/>
          <a:ext cx="3772426" cy="560148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23</xdr:col>
      <xdr:colOff>433113</xdr:colOff>
      <xdr:row>44</xdr:row>
      <xdr:rowOff>96407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060FAA6-5E63-41A2-9FE2-1DFB19C18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3885" y="190500"/>
          <a:ext cx="5906324" cy="82879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16</xdr:col>
      <xdr:colOff>404310</xdr:colOff>
      <xdr:row>70</xdr:row>
      <xdr:rowOff>48615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7040382-86FE-4B0C-BE50-FA25C837F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8135" y="6286500"/>
          <a:ext cx="9526329" cy="7097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544532</xdr:colOff>
      <xdr:row>41</xdr:row>
      <xdr:rowOff>39195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76F2C3-6FB6-479B-85E1-AF742936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17332" cy="7849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44</xdr:row>
      <xdr:rowOff>96433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BEEDD0-73F5-4509-8FD2-9824FFA88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8478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430812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1531BD-C47E-461C-8EC0-F959D342C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70812" cy="860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18000</v>
      </c>
      <c r="C3" s="17"/>
      <c r="D3" s="10"/>
      <c r="E3">
        <v>1985</v>
      </c>
      <c r="F3" s="3">
        <v>2024</v>
      </c>
      <c r="G3" s="4">
        <f>F3-E3</f>
        <v>39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15200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 s="6">
        <f>F6/1.2</f>
        <v>858.33333333333337</v>
      </c>
      <c r="F6" s="3">
        <v>1030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39</v>
      </c>
      <c r="C7" s="20"/>
      <c r="D7" s="42"/>
      <c r="E7">
        <v>21000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21</v>
      </c>
      <c r="C8" s="20"/>
      <c r="D8" s="42"/>
      <c r="E8" s="6">
        <f>E7*E6</f>
        <v>18025000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>
        <f>E8/1030</f>
        <v>17500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58.5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0.58499999999999996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1638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1162</v>
      </c>
      <c r="C13" s="21"/>
      <c r="D13" s="44"/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15200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16362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1030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16852860</v>
      </c>
      <c r="C17" s="23">
        <f>B17*75%</f>
        <v>12639645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1030*B4</f>
        <v>2884000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B17*0.025/12</f>
        <v>35110.125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850</v>
      </c>
      <c r="C25" s="8"/>
      <c r="D25" s="8"/>
      <c r="E25" s="8">
        <v>18500000</v>
      </c>
      <c r="F25" s="10">
        <f t="shared" ref="F25:F31" si="0">E25/B25</f>
        <v>21764.705882352941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/>
      <c r="C26" s="8">
        <v>750</v>
      </c>
      <c r="D26" s="8"/>
      <c r="E26" s="8">
        <v>16000000</v>
      </c>
      <c r="F26" s="10" t="e">
        <f t="shared" si="0"/>
        <v>#DIV/0!</v>
      </c>
      <c r="G26" s="10">
        <f>E26/C26</f>
        <v>21333.333333333332</v>
      </c>
      <c r="H26" s="10" t="e">
        <f>E26/#REF!</f>
        <v>#REF!</v>
      </c>
      <c r="I26" s="8" t="e">
        <f>C26/B26</f>
        <v>#DIV/0!</v>
      </c>
      <c r="J26" s="15"/>
    </row>
    <row r="27" spans="1:14" x14ac:dyDescent="0.25">
      <c r="B27" s="9"/>
      <c r="C27" s="8">
        <v>1090</v>
      </c>
      <c r="D27" s="8"/>
      <c r="E27" s="10">
        <v>19900000</v>
      </c>
      <c r="F27" s="10" t="e">
        <f t="shared" si="0"/>
        <v>#DIV/0!</v>
      </c>
      <c r="G27" s="10">
        <f t="shared" ref="G27:G31" si="1">E27/C27</f>
        <v>18256.880733944956</v>
      </c>
      <c r="H27" s="10" t="e">
        <f>E27/#REF!</f>
        <v>#REF!</v>
      </c>
      <c r="I27" s="8"/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f>55.76*10.764</f>
        <v>600.20063999999991</v>
      </c>
      <c r="B33" s="7">
        <v>9600000</v>
      </c>
      <c r="C33">
        <f t="shared" ref="C33:C39" si="2">B33/A33</f>
        <v>15994.651388575663</v>
      </c>
      <c r="D33">
        <v>57600</v>
      </c>
      <c r="E33">
        <v>30000</v>
      </c>
      <c r="F33">
        <f>E33+D33+B33</f>
        <v>9687600</v>
      </c>
      <c r="G33">
        <f>F33/A33</f>
        <v>16140.602582496416</v>
      </c>
      <c r="H33" s="6"/>
    </row>
    <row r="34" spans="1:8" x14ac:dyDescent="0.25">
      <c r="A34">
        <f>52.97*10.764</f>
        <v>570.16908000000001</v>
      </c>
      <c r="B34" s="7">
        <v>10500000</v>
      </c>
      <c r="C34">
        <f t="shared" si="2"/>
        <v>18415.589986044139</v>
      </c>
      <c r="D34">
        <v>630000</v>
      </c>
      <c r="E34">
        <v>30000</v>
      </c>
      <c r="F34">
        <f>E34+D34+B34</f>
        <v>11160000</v>
      </c>
      <c r="G34">
        <f>F34/A34</f>
        <v>19573.141356595486</v>
      </c>
      <c r="H34" s="6"/>
    </row>
    <row r="35" spans="1:8" x14ac:dyDescent="0.25">
      <c r="A35">
        <v>475</v>
      </c>
      <c r="B35" s="7">
        <v>8825000</v>
      </c>
      <c r="C35">
        <f t="shared" si="2"/>
        <v>18578.947368421053</v>
      </c>
      <c r="D35">
        <v>529500</v>
      </c>
      <c r="E35">
        <v>30000</v>
      </c>
      <c r="F35">
        <f>E35+D35+B35</f>
        <v>9384500</v>
      </c>
      <c r="G35">
        <f>F35/A35</f>
        <v>19756.842105263157</v>
      </c>
    </row>
    <row r="36" spans="1:8" ht="15.75" x14ac:dyDescent="0.25">
      <c r="A36" s="30">
        <v>761</v>
      </c>
      <c r="B36" s="7">
        <v>13000000</v>
      </c>
      <c r="C36">
        <f t="shared" si="2"/>
        <v>17082.785808147175</v>
      </c>
      <c r="D36">
        <v>975000</v>
      </c>
      <c r="E36">
        <v>30000</v>
      </c>
      <c r="F36">
        <f>E36+D36+B36</f>
        <v>14005000</v>
      </c>
      <c r="G36">
        <f>F36/A36</f>
        <v>18403.416557161629</v>
      </c>
    </row>
    <row r="37" spans="1:8" ht="15.75" x14ac:dyDescent="0.25">
      <c r="A37" s="30">
        <v>506</v>
      </c>
      <c r="B37" s="7">
        <v>9700000</v>
      </c>
      <c r="C37">
        <f t="shared" si="2"/>
        <v>19169.9604743083</v>
      </c>
    </row>
    <row r="38" spans="1:8" ht="15.75" x14ac:dyDescent="0.25">
      <c r="A38" s="30"/>
      <c r="C38" t="e">
        <f t="shared" si="2"/>
        <v>#DIV/0!</v>
      </c>
      <c r="D38">
        <v>1194000</v>
      </c>
      <c r="E38">
        <v>30000</v>
      </c>
      <c r="F38">
        <f>E38+D38+B38</f>
        <v>1224000</v>
      </c>
      <c r="G38" t="e">
        <f>F38/A38</f>
        <v>#DIV/0!</v>
      </c>
    </row>
    <row r="39" spans="1:8" ht="15.75" x14ac:dyDescent="0.25">
      <c r="A39" s="30"/>
      <c r="C39" t="e">
        <f t="shared" si="2"/>
        <v>#DIV/0!</v>
      </c>
      <c r="D39">
        <v>1220500</v>
      </c>
      <c r="E39">
        <v>30000</v>
      </c>
      <c r="F39">
        <f>E39+D39+B39</f>
        <v>1250500</v>
      </c>
      <c r="G39" t="e">
        <f>F39/A39</f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3" zoomScale="130" zoomScaleNormal="130" workbookViewId="0">
      <selection activeCell="B34" sqref="B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2024-03-07T11:08:00Z</dcterms:modified>
</cp:coreProperties>
</file>