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esktop\New folder\"/>
    </mc:Choice>
  </mc:AlternateContent>
  <bookViews>
    <workbookView xWindow="0" yWindow="0" windowWidth="28800" windowHeight="12105"/>
  </bookViews>
  <sheets>
    <sheet name="Sheet1" sheetId="1" r:id="rId1"/>
    <sheet name="Sheet6" sheetId="6" r:id="rId2"/>
    <sheet name="Sheet7" sheetId="7" r:id="rId3"/>
    <sheet name="Sheet8" sheetId="8" r:id="rId4"/>
    <sheet name="Sheet9" sheetId="9" r:id="rId5"/>
    <sheet name="Sheet10" sheetId="10" r:id="rId6"/>
    <sheet name="Sheet11" sheetId="11" r:id="rId7"/>
    <sheet name="Sheet12" sheetId="12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X16" i="1" l="1"/>
  <c r="W16" i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R3" i="1" s="1"/>
  <c r="T3" i="1" s="1"/>
  <c r="N4" i="1"/>
  <c r="O4" i="1" s="1"/>
  <c r="P4" i="1" s="1"/>
  <c r="R4" i="1" s="1"/>
  <c r="T4" i="1" s="1"/>
  <c r="O5" i="1"/>
  <c r="P5" i="1" s="1"/>
  <c r="R5" i="1" s="1"/>
  <c r="T5" i="1" s="1"/>
  <c r="O6" i="1"/>
  <c r="P6" i="1" s="1"/>
  <c r="R6" i="1" s="1"/>
  <c r="T6" i="1" s="1"/>
  <c r="O7" i="1"/>
  <c r="P7" i="1" s="1"/>
  <c r="R7" i="1" s="1"/>
  <c r="T7" i="1" s="1"/>
  <c r="O8" i="1"/>
  <c r="P8" i="1" s="1"/>
  <c r="R8" i="1" s="1"/>
  <c r="T8" i="1" s="1"/>
  <c r="N9" i="1"/>
  <c r="O9" i="1" s="1"/>
  <c r="P9" i="1" s="1"/>
  <c r="R9" i="1" s="1"/>
  <c r="T9" i="1" s="1"/>
  <c r="O10" i="1"/>
  <c r="P10" i="1" s="1"/>
  <c r="R10" i="1" s="1"/>
  <c r="T10" i="1" s="1"/>
  <c r="O11" i="1"/>
  <c r="P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<sst xmlns="http://schemas.openxmlformats.org/spreadsheetml/2006/main" count="22" uniqueCount="18">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</sst>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467464</xdr:colOff>
      <xdr:row>21</xdr:row>
      <xdr:rowOff>161925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21064" cy="4162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43</xdr:row>
      <xdr:rowOff>29722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421286</xdr:colOff>
      <xdr:row>43</xdr:row>
      <xdr:rowOff>77354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61286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44</xdr:row>
      <xdr:rowOff>144065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44</xdr:row>
      <xdr:rowOff>153591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535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44</xdr:row>
      <xdr:rowOff>115486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8497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17</xdr:col>
      <xdr:colOff>411079</xdr:colOff>
      <xdr:row>46</xdr:row>
      <xdr:rowOff>153565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0774279" cy="8345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tabSelected="1" topLeftCell="M1" zoomScale="115" zoomScaleNormal="115" workbookViewId="0">
      <selection activeCell="O8" sqref="O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6" max="16" width="9.5703125" bestFit="1" customWidth="1"/>
    <col min="17" max="17" width="10.5703125" bestFit="1" customWidth="1"/>
    <col min="18" max="18" width="11.7109375" customWidth="1"/>
    <col min="19" max="19" width="11" bestFit="1" customWidth="1"/>
    <col min="20" max="20" width="12.7109375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16257.896692679302</v>
      </c>
      <c r="D2">
        <f t="shared" ref="D2:D18" si="3">S2</f>
        <v>209700000</v>
      </c>
      <c r="E2">
        <f t="shared" ref="E2:E18" si="4">T2</f>
        <v>12898</v>
      </c>
      <c r="F2">
        <f t="shared" ref="F2:F18" si="5">ROUND((E2/10.764),0)</f>
        <v>1198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175000</v>
      </c>
      <c r="R2" s="2">
        <f t="shared" ref="R2" si="12">Q2/10.764</f>
        <v>16257.896692679302</v>
      </c>
      <c r="S2">
        <v>209700000</v>
      </c>
      <c r="T2" s="7">
        <f t="shared" ref="T2" si="13">ROUND((S2/R2),0)</f>
        <v>12898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149.94425863991083</v>
      </c>
      <c r="D3">
        <f t="shared" si="3"/>
        <v>1699000</v>
      </c>
      <c r="E3">
        <f t="shared" si="4"/>
        <v>11331</v>
      </c>
      <c r="F3">
        <f t="shared" si="5"/>
        <v>1053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11</v>
      </c>
      <c r="O3" s="6">
        <f t="shared" ref="O3:O18" si="14">N3*40.0001976870614</f>
        <v>440.0021745576754</v>
      </c>
      <c r="P3" s="6">
        <f t="shared" ref="P3:P18" si="15">O3*121.0167464</f>
        <v>53247.631573894738</v>
      </c>
      <c r="Q3" s="6">
        <v>1614</v>
      </c>
      <c r="R3" s="2">
        <f t="shared" ref="R3:R18" si="16">Q3/10.764</f>
        <v>149.94425863991083</v>
      </c>
      <c r="S3">
        <v>1699000</v>
      </c>
      <c r="T3" s="7">
        <f t="shared" ref="T3:T18" si="17">ROUND((S3/R3),0)</f>
        <v>11331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464.51133407655152</v>
      </c>
      <c r="D4">
        <f t="shared" si="3"/>
        <v>1000000</v>
      </c>
      <c r="E4">
        <f t="shared" si="4"/>
        <v>2153</v>
      </c>
      <c r="F4">
        <f t="shared" si="5"/>
        <v>200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8">M4*2.47107605477881</f>
        <v>0</v>
      </c>
      <c r="O4" s="6">
        <f t="shared" si="14"/>
        <v>0</v>
      </c>
      <c r="P4" s="6">
        <f t="shared" si="15"/>
        <v>0</v>
      </c>
      <c r="Q4" s="6">
        <v>5000</v>
      </c>
      <c r="R4" s="2">
        <f t="shared" si="16"/>
        <v>464.51133407655152</v>
      </c>
      <c r="S4">
        <v>1000000</v>
      </c>
      <c r="T4">
        <f t="shared" si="17"/>
        <v>2153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150.03716090672614</v>
      </c>
      <c r="D5">
        <f t="shared" si="3"/>
        <v>1936000</v>
      </c>
      <c r="E5">
        <f t="shared" si="4"/>
        <v>12903</v>
      </c>
      <c r="F5">
        <f t="shared" si="5"/>
        <v>1199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v>2</v>
      </c>
      <c r="O5" s="6">
        <f t="shared" si="14"/>
        <v>80.000395374122803</v>
      </c>
      <c r="P5" s="6">
        <f t="shared" si="15"/>
        <v>9681.3875588899518</v>
      </c>
      <c r="Q5" s="6">
        <v>1615</v>
      </c>
      <c r="R5" s="2">
        <f t="shared" si="16"/>
        <v>150.03716090672614</v>
      </c>
      <c r="S5">
        <v>1936000</v>
      </c>
      <c r="T5" s="7">
        <f t="shared" si="17"/>
        <v>12903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125.4180602006689</v>
      </c>
      <c r="D6">
        <f t="shared" si="3"/>
        <v>1700000</v>
      </c>
      <c r="E6">
        <f t="shared" si="4"/>
        <v>13555</v>
      </c>
      <c r="F6">
        <f t="shared" si="5"/>
        <v>1259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v>3</v>
      </c>
      <c r="O6" s="6">
        <f t="shared" si="14"/>
        <v>120.0005930611842</v>
      </c>
      <c r="P6" s="6">
        <f t="shared" si="15"/>
        <v>14522.081338334929</v>
      </c>
      <c r="Q6" s="6">
        <v>1350</v>
      </c>
      <c r="R6" s="2">
        <f t="shared" si="16"/>
        <v>125.4180602006689</v>
      </c>
      <c r="S6">
        <v>1700000</v>
      </c>
      <c r="T6" s="7">
        <f t="shared" si="17"/>
        <v>13555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0.46451133407655149</v>
      </c>
      <c r="D7">
        <f t="shared" si="3"/>
        <v>6090000</v>
      </c>
      <c r="E7">
        <f t="shared" si="4"/>
        <v>13110552</v>
      </c>
      <c r="F7">
        <f t="shared" si="5"/>
        <v>1218000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v>6</v>
      </c>
      <c r="O7" s="6">
        <f t="shared" si="14"/>
        <v>240.00118612236841</v>
      </c>
      <c r="P7" s="6">
        <f t="shared" si="15"/>
        <v>29044.162676669857</v>
      </c>
      <c r="Q7" s="6">
        <v>5</v>
      </c>
      <c r="R7" s="2">
        <f t="shared" si="16"/>
        <v>0.46451133407655149</v>
      </c>
      <c r="S7">
        <v>6090000</v>
      </c>
      <c r="T7">
        <f t="shared" si="17"/>
        <v>13110552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 t="str">
        <f t="shared" si="7"/>
        <v xml:space="preserve">  </v>
      </c>
      <c r="I8">
        <f t="shared" si="8"/>
        <v>0</v>
      </c>
      <c r="M8" s="6">
        <v>0</v>
      </c>
      <c r="N8" s="6"/>
      <c r="O8" s="6">
        <f t="shared" si="14"/>
        <v>0</v>
      </c>
      <c r="P8" s="6">
        <f t="shared" si="15"/>
        <v>0</v>
      </c>
      <c r="Q8" s="6">
        <v>0</v>
      </c>
      <c r="R8" s="2">
        <f t="shared" si="16"/>
        <v>0</v>
      </c>
      <c r="S8">
        <v>0</v>
      </c>
      <c r="T8" s="8" t="e">
        <f t="shared" si="17"/>
        <v>#DIV/0!</v>
      </c>
      <c r="V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8"/>
        <v>0</v>
      </c>
      <c r="O9" s="6">
        <f t="shared" si="14"/>
        <v>0</v>
      </c>
      <c r="P9" s="6">
        <f t="shared" si="15"/>
        <v>0</v>
      </c>
      <c r="Q9" s="6">
        <v>0</v>
      </c>
      <c r="R9" s="2">
        <f t="shared" si="16"/>
        <v>0</v>
      </c>
      <c r="S9">
        <v>0</v>
      </c>
      <c r="T9" s="8" t="e">
        <f t="shared" si="17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v>5</v>
      </c>
      <c r="O10" s="6">
        <f t="shared" si="14"/>
        <v>200.00098843530702</v>
      </c>
      <c r="P10" s="6">
        <f t="shared" si="15"/>
        <v>24203.468897224884</v>
      </c>
      <c r="Q10" s="6">
        <v>0</v>
      </c>
      <c r="R10" s="2">
        <f t="shared" si="16"/>
        <v>0</v>
      </c>
      <c r="S10">
        <v>0</v>
      </c>
      <c r="T10" s="8" t="e">
        <f t="shared" si="17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10296</v>
      </c>
      <c r="M11" s="6">
        <v>0</v>
      </c>
      <c r="N11" s="6">
        <v>5</v>
      </c>
      <c r="O11" s="6">
        <f t="shared" si="14"/>
        <v>200.00098843530702</v>
      </c>
      <c r="P11" s="6">
        <f t="shared" si="15"/>
        <v>24203.468897224884</v>
      </c>
      <c r="Q11" s="6">
        <v>0</v>
      </c>
      <c r="R11" s="2">
        <f t="shared" si="16"/>
        <v>0</v>
      </c>
      <c r="S11">
        <v>0</v>
      </c>
      <c r="T11" s="8" t="e">
        <f t="shared" si="17"/>
        <v>#DIV/0!</v>
      </c>
      <c r="W11">
        <v>10296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12355</v>
      </c>
      <c r="M12" s="6">
        <v>0</v>
      </c>
      <c r="N12" s="6">
        <f t="shared" si="18"/>
        <v>0</v>
      </c>
      <c r="O12" s="6">
        <f t="shared" si="14"/>
        <v>0</v>
      </c>
      <c r="P12" s="6">
        <f t="shared" si="15"/>
        <v>0</v>
      </c>
      <c r="Q12" s="6">
        <v>0</v>
      </c>
      <c r="R12" s="2">
        <f t="shared" si="16"/>
        <v>0</v>
      </c>
      <c r="S12">
        <v>0</v>
      </c>
      <c r="T12" s="8" t="e">
        <f t="shared" si="17"/>
        <v>#DIV/0!</v>
      </c>
      <c r="W12">
        <v>12355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10764</v>
      </c>
      <c r="M13" s="6">
        <v>0</v>
      </c>
      <c r="N13" s="6">
        <f t="shared" si="18"/>
        <v>0</v>
      </c>
      <c r="O13" s="6">
        <f t="shared" si="14"/>
        <v>0</v>
      </c>
      <c r="P13" s="6">
        <f t="shared" si="15"/>
        <v>0</v>
      </c>
      <c r="Q13" s="6">
        <f t="shared" ref="Q3:Q18" si="19">P13*8.99870078651798</f>
        <v>0</v>
      </c>
      <c r="R13" s="2">
        <f t="shared" si="16"/>
        <v>0</v>
      </c>
      <c r="S13">
        <v>0</v>
      </c>
      <c r="T13" t="e">
        <f t="shared" si="17"/>
        <v>#DIV/0!</v>
      </c>
      <c r="W13">
        <v>10764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11861</v>
      </c>
      <c r="M14" s="6">
        <v>0</v>
      </c>
      <c r="N14" s="6">
        <f t="shared" si="18"/>
        <v>0</v>
      </c>
      <c r="O14" s="6">
        <f t="shared" si="14"/>
        <v>0</v>
      </c>
      <c r="P14" s="6">
        <f t="shared" si="15"/>
        <v>0</v>
      </c>
      <c r="Q14" s="6">
        <f t="shared" si="19"/>
        <v>0</v>
      </c>
      <c r="R14" s="2">
        <f t="shared" si="16"/>
        <v>0</v>
      </c>
      <c r="S14">
        <v>0</v>
      </c>
      <c r="T14" t="e">
        <f t="shared" si="17"/>
        <v>#DIV/0!</v>
      </c>
      <c r="W14">
        <v>11861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10296</v>
      </c>
      <c r="M15" s="6">
        <v>0</v>
      </c>
      <c r="N15" s="6">
        <f t="shared" si="18"/>
        <v>0</v>
      </c>
      <c r="O15" s="6">
        <f t="shared" si="14"/>
        <v>0</v>
      </c>
      <c r="P15" s="6">
        <f t="shared" si="15"/>
        <v>0</v>
      </c>
      <c r="Q15" s="6">
        <f t="shared" si="19"/>
        <v>0</v>
      </c>
      <c r="R15" s="2">
        <f t="shared" si="16"/>
        <v>0</v>
      </c>
      <c r="S15">
        <v>0</v>
      </c>
      <c r="T15" t="e">
        <f t="shared" si="17"/>
        <v>#DIV/0!</v>
      </c>
      <c r="W15">
        <v>10296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55572</v>
      </c>
      <c r="M16" s="6">
        <v>0</v>
      </c>
      <c r="N16" s="6">
        <f t="shared" si="18"/>
        <v>0</v>
      </c>
      <c r="O16" s="6">
        <f t="shared" si="14"/>
        <v>0</v>
      </c>
      <c r="P16" s="6">
        <f t="shared" si="15"/>
        <v>0</v>
      </c>
      <c r="Q16" s="6">
        <f t="shared" si="19"/>
        <v>0</v>
      </c>
      <c r="R16" s="2">
        <f t="shared" si="16"/>
        <v>0</v>
      </c>
      <c r="S16">
        <v>0</v>
      </c>
      <c r="T16" t="e">
        <f t="shared" si="17"/>
        <v>#DIV/0!</v>
      </c>
      <c r="W16">
        <f>SUM(W11:W15)</f>
        <v>55572</v>
      </c>
      <c r="X16">
        <f>W16/5</f>
        <v>11114.4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8"/>
        <v>0</v>
      </c>
      <c r="O17" s="6">
        <f t="shared" si="14"/>
        <v>0</v>
      </c>
      <c r="P17" s="6">
        <f t="shared" si="15"/>
        <v>0</v>
      </c>
      <c r="Q17" s="6">
        <f t="shared" si="19"/>
        <v>0</v>
      </c>
      <c r="R17" s="2">
        <f t="shared" si="16"/>
        <v>0</v>
      </c>
      <c r="S17">
        <v>0</v>
      </c>
      <c r="T17" t="e">
        <f t="shared" si="17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8"/>
        <v>0</v>
      </c>
      <c r="O18" s="6">
        <f t="shared" si="14"/>
        <v>0</v>
      </c>
      <c r="P18" s="6">
        <f t="shared" si="15"/>
        <v>0</v>
      </c>
      <c r="Q18" s="6">
        <f t="shared" si="19"/>
        <v>0</v>
      </c>
      <c r="R18" s="2">
        <f t="shared" si="16"/>
        <v>0</v>
      </c>
      <c r="S18">
        <v>0</v>
      </c>
      <c r="T18" t="e">
        <f t="shared" si="17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HP</cp:lastModifiedBy>
  <dcterms:created xsi:type="dcterms:W3CDTF">2018-02-17T10:36:41Z</dcterms:created>
  <dcterms:modified xsi:type="dcterms:W3CDTF">2024-03-14T11:03:54Z</dcterms:modified>
</cp:coreProperties>
</file>