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armanand Rijhkant Mishra\"/>
    </mc:Choice>
  </mc:AlternateContent>
  <xr:revisionPtr revIDLastSave="0" documentId="13_ncr:1_{97E265EF-D064-4871-8755-70519E099654}" xr6:coauthVersionLast="36" xr6:coauthVersionMax="36" xr10:uidLastSave="{00000000-0000-0000-0000-000000000000}"/>
  <bookViews>
    <workbookView xWindow="0" yWindow="0" windowWidth="17520" windowHeight="775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</sheets>
  <calcPr calcId="191029"/>
</workbook>
</file>

<file path=xl/calcChain.xml><?xml version="1.0" encoding="utf-8"?>
<calcChain xmlns="http://schemas.openxmlformats.org/spreadsheetml/2006/main">
  <c r="Q6" i="4" l="1"/>
  <c r="R29" i="4" l="1"/>
  <c r="R28" i="4"/>
  <c r="R27" i="4" l="1"/>
  <c r="H29" i="4"/>
  <c r="I30" i="4" s="1"/>
  <c r="P5" i="4"/>
  <c r="Q4" i="4"/>
  <c r="Q3" i="4"/>
  <c r="Q2" i="4"/>
  <c r="P10" i="4" l="1"/>
  <c r="Q10" i="4" s="1"/>
  <c r="P9" i="4"/>
  <c r="Q9" i="4" s="1"/>
  <c r="P8" i="4"/>
  <c r="Q8" i="4" s="1"/>
  <c r="P7" i="4"/>
  <c r="Q7" i="4" s="1"/>
  <c r="P12" i="4" l="1"/>
  <c r="Q12" i="4" s="1"/>
  <c r="P11" i="4"/>
  <c r="Q11" i="4" s="1"/>
  <c r="P20" i="4" l="1"/>
  <c r="Q20" i="4" s="1"/>
  <c r="B20" i="4" s="1"/>
  <c r="J20" i="4"/>
  <c r="I20" i="4"/>
  <c r="E20" i="4"/>
  <c r="A20" i="4"/>
  <c r="P19" i="4"/>
  <c r="Q19" i="4" s="1"/>
  <c r="B19" i="4" s="1"/>
  <c r="J19" i="4"/>
  <c r="I19" i="4"/>
  <c r="E19" i="4"/>
  <c r="A19" i="4"/>
  <c r="P18" i="4"/>
  <c r="Q18" i="4" s="1"/>
  <c r="B18" i="4" s="1"/>
  <c r="J18" i="4"/>
  <c r="I18" i="4"/>
  <c r="E18" i="4"/>
  <c r="A18" i="4"/>
  <c r="P17" i="4"/>
  <c r="Q17" i="4" s="1"/>
  <c r="B17" i="4" s="1"/>
  <c r="J17" i="4"/>
  <c r="I17" i="4"/>
  <c r="E17" i="4"/>
  <c r="A17" i="4"/>
  <c r="P16" i="4"/>
  <c r="Q16" i="4" s="1"/>
  <c r="B16" i="4" s="1"/>
  <c r="J16" i="4"/>
  <c r="I16" i="4"/>
  <c r="E16" i="4"/>
  <c r="A16" i="4"/>
  <c r="P15" i="4"/>
  <c r="Q15" i="4" s="1"/>
  <c r="B15" i="4" s="1"/>
  <c r="J15" i="4"/>
  <c r="I15" i="4"/>
  <c r="E15" i="4"/>
  <c r="A15" i="4"/>
  <c r="P14" i="4"/>
  <c r="Q14" i="4" s="1"/>
  <c r="B14" i="4" s="1"/>
  <c r="J14" i="4"/>
  <c r="I14" i="4"/>
  <c r="E14" i="4"/>
  <c r="A14" i="4"/>
  <c r="P13" i="4"/>
  <c r="Q13" i="4" s="1"/>
  <c r="B13" i="4" s="1"/>
  <c r="J13" i="4"/>
  <c r="I13" i="4"/>
  <c r="E13" i="4"/>
  <c r="A13" i="4"/>
  <c r="B12" i="4"/>
  <c r="J12" i="4"/>
  <c r="I12" i="4"/>
  <c r="E12" i="4"/>
  <c r="A12" i="4"/>
  <c r="B11" i="4"/>
  <c r="J11" i="4"/>
  <c r="I11" i="4"/>
  <c r="E11" i="4"/>
  <c r="A11" i="4"/>
  <c r="B10" i="4"/>
  <c r="J10" i="4"/>
  <c r="I10" i="4"/>
  <c r="E10" i="4"/>
  <c r="A10" i="4"/>
  <c r="B9" i="4"/>
  <c r="J9" i="4"/>
  <c r="I9" i="4"/>
  <c r="E9" i="4"/>
  <c r="A9" i="4"/>
  <c r="B8" i="4"/>
  <c r="J8" i="4"/>
  <c r="I8" i="4"/>
  <c r="E8" i="4"/>
  <c r="A8" i="4"/>
  <c r="B7" i="4"/>
  <c r="J7" i="4"/>
  <c r="I7" i="4"/>
  <c r="E7" i="4"/>
  <c r="A7" i="4"/>
  <c r="B6" i="4"/>
  <c r="J6" i="4"/>
  <c r="I6" i="4"/>
  <c r="E6" i="4"/>
  <c r="A6" i="4"/>
  <c r="B5" i="4"/>
  <c r="J5" i="4"/>
  <c r="I5" i="4"/>
  <c r="E5" i="4"/>
  <c r="A5" i="4"/>
  <c r="B4" i="4"/>
  <c r="J4" i="4"/>
  <c r="I4" i="4"/>
  <c r="E4" i="4"/>
  <c r="A4" i="4"/>
  <c r="B3" i="4"/>
  <c r="J3" i="4"/>
  <c r="I3" i="4"/>
  <c r="E3" i="4"/>
  <c r="A3" i="4"/>
  <c r="B2" i="4"/>
  <c r="J2" i="4"/>
  <c r="I2" i="4"/>
  <c r="E2" i="4"/>
  <c r="A2" i="4"/>
  <c r="C3" i="4" l="1"/>
  <c r="G3" i="4" s="1"/>
  <c r="C5" i="4"/>
  <c r="G5" i="4" s="1"/>
  <c r="C7" i="4"/>
  <c r="C9" i="4"/>
  <c r="G9" i="4" s="1"/>
  <c r="C11" i="4"/>
  <c r="C13" i="4"/>
  <c r="G13" i="4" s="1"/>
  <c r="C15" i="4"/>
  <c r="C17" i="4"/>
  <c r="G17" i="4" s="1"/>
  <c r="C19" i="4"/>
  <c r="C2" i="4"/>
  <c r="G2" i="4" s="1"/>
  <c r="C4" i="4"/>
  <c r="G4" i="4" s="1"/>
  <c r="C6" i="4"/>
  <c r="G6" i="4" s="1"/>
  <c r="C8" i="4"/>
  <c r="C10" i="4"/>
  <c r="G10" i="4" s="1"/>
  <c r="C12" i="4"/>
  <c r="C14" i="4"/>
  <c r="G14" i="4" s="1"/>
  <c r="C16" i="4"/>
  <c r="C18" i="4"/>
  <c r="G18" i="4" s="1"/>
  <c r="C20" i="4"/>
  <c r="F2" i="4"/>
  <c r="F3" i="4"/>
  <c r="F4" i="4"/>
  <c r="F5" i="4"/>
  <c r="F6" i="4"/>
  <c r="F7" i="4"/>
  <c r="G7" i="4"/>
  <c r="F8" i="4"/>
  <c r="G8" i="4"/>
  <c r="F9" i="4"/>
  <c r="F10" i="4"/>
  <c r="F11" i="4"/>
  <c r="G11" i="4"/>
  <c r="F12" i="4"/>
  <c r="G12" i="4"/>
  <c r="F13" i="4"/>
  <c r="F14" i="4"/>
  <c r="F15" i="4"/>
  <c r="G15" i="4"/>
  <c r="F16" i="4"/>
  <c r="G16" i="4"/>
  <c r="F17" i="4"/>
  <c r="F18" i="4"/>
  <c r="F19" i="4"/>
  <c r="G19" i="4"/>
  <c r="F20" i="4"/>
  <c r="G20" i="4"/>
  <c r="D6" i="4" l="1"/>
  <c r="H6" i="4" s="1"/>
  <c r="D4" i="4"/>
  <c r="H4" i="4" s="1"/>
  <c r="D2" i="4"/>
  <c r="H2" i="4" s="1"/>
  <c r="D7" i="4"/>
  <c r="H7" i="4" s="1"/>
  <c r="D5" i="4"/>
  <c r="H5" i="4" s="1"/>
  <c r="D3" i="4"/>
  <c r="H3" i="4" s="1"/>
  <c r="D20" i="4"/>
  <c r="H20" i="4" s="1"/>
  <c r="D18" i="4"/>
  <c r="H18" i="4" s="1"/>
  <c r="D16" i="4"/>
  <c r="H16" i="4" s="1"/>
  <c r="D14" i="4"/>
  <c r="H14" i="4" s="1"/>
  <c r="D12" i="4"/>
  <c r="H12" i="4" s="1"/>
  <c r="D10" i="4"/>
  <c r="H10" i="4" s="1"/>
  <c r="D8" i="4"/>
  <c r="H8" i="4" s="1"/>
  <c r="D19" i="4"/>
  <c r="H19" i="4" s="1"/>
  <c r="D17" i="4"/>
  <c r="H17" i="4" s="1"/>
  <c r="D15" i="4"/>
  <c r="H15" i="4" s="1"/>
  <c r="D13" i="4"/>
  <c r="H13" i="4" s="1"/>
  <c r="D11" i="4"/>
  <c r="H11" i="4" s="1"/>
  <c r="D9" i="4"/>
  <c r="H9" i="4" s="1"/>
</calcChain>
</file>

<file path=xl/sharedStrings.xml><?xml version="1.0" encoding="utf-8"?>
<sst xmlns="http://schemas.openxmlformats.org/spreadsheetml/2006/main" count="26" uniqueCount="22">
  <si>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</si>
  <si>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</si>
  <si>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</si>
  <si>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</si>
  <si>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</si>
  <si>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</si>
  <si>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</si>
  <si>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</si>
  <si>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</si>
  <si>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</si>
  <si>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</si>
  <si>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Saleable area (20 + 20%)</t>
  </si>
  <si>
    <t>Rate on Built up  area (20%)</t>
  </si>
  <si>
    <t>bua</t>
  </si>
  <si>
    <t>rate</t>
  </si>
  <si>
    <t>fmv</t>
  </si>
  <si>
    <t xml:space="preserve">Bunglow No. 027, The Green Park Co.-Op. Hsg. Soc. Ltd., Lodha Heaven Complex (Phase IV), New/Current Survey No. 205/5, Kalyan Shill Road, </t>
  </si>
  <si>
    <t>Asddl. FSI</t>
  </si>
  <si>
    <t>oc - 2005</t>
  </si>
  <si>
    <t>02.02.23</t>
  </si>
  <si>
    <t>Previous report  - 2018</t>
  </si>
  <si>
    <t xml:space="preserve">area considerd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</si>
</sst>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382329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4EACE0-ABCF-495C-AA5D-A5CAA28FE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6329" cy="8030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87779</xdr:colOff>
      <xdr:row>37</xdr:row>
      <xdr:rowOff>58142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AF37C3-7FE0-4364-8F4F-B23EE65C2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18179" cy="71066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468747</xdr:colOff>
      <xdr:row>37</xdr:row>
      <xdr:rowOff>86694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F93672-8A5D-47C9-A309-7FDA37C3B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89547" cy="6944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553803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A9ED1B-4034-44DE-8B05-F3893A63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97803" cy="8869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96BF41-903E-47C4-B54B-3387C40D9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7"/>
  <sheetViews>
    <sheetView tabSelected="1" workbookViewId="0">
      <selection activeCell="W14" sqref="W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3.42578125" customWidth="1"/>
    <col min="6" max="6" width="7.7109375" customWidth="1"/>
    <col min="7" max="7" width="9.85546875" customWidth="1"/>
    <col min="8" max="8" width="9.140625" customWidth="1"/>
    <col min="9" max="9" width="14.5703125" customWidth="1"/>
    <col min="10" max="10" width="9.85546875" customWidth="1"/>
    <col min="11" max="13" width="0" hidden="1" customWidth="1"/>
    <col min="14" max="14" width="4.140625" customWidth="1"/>
    <col min="15" max="15" width="6" customWidth="1"/>
    <col min="16" max="16" width="7.140625" customWidth="1"/>
    <col min="17" max="17" width="10.7109375" customWidth="1"/>
    <col min="18" max="18" width="13.42578125" bestFit="1" customWidth="1"/>
    <col min="19" max="19" width="6" customWidth="1"/>
    <col min="20" max="20" width="6.28515625" customWidth="1"/>
  </cols>
  <sheetData>
    <row r="1" spans="1:20" s="1" customFormat="1" ht="7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3" t="s">
        <v>8</v>
      </c>
      <c r="G1" s="3" t="s">
        <v>12</v>
      </c>
      <c r="H1" s="3" t="s">
        <v>11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2</v>
      </c>
      <c r="T1" s="1" t="s">
        <v>3</v>
      </c>
    </row>
    <row r="2" spans="1:20" x14ac:dyDescent="0.25">
      <c r="A2" s="4">
        <f>N2</f>
        <v>0</v>
      </c>
      <c r="B2" s="4">
        <f>Q2</f>
        <v>1333.3333333333335</v>
      </c>
      <c r="C2" s="4">
        <f>B2*1.2</f>
        <v>1600.0000000000002</v>
      </c>
      <c r="D2" s="4">
        <f>C2*1.2</f>
        <v>1920.0000000000002</v>
      </c>
      <c r="E2" s="5">
        <f>R2</f>
        <v>11000000</v>
      </c>
      <c r="F2" s="4">
        <f t="shared" ref="F2:F20" si="0">ROUND((E2/B2),0)</f>
        <v>8250</v>
      </c>
      <c r="G2" s="4">
        <f t="shared" ref="G2:G20" si="1">ROUND((E2/C2),0)</f>
        <v>6875</v>
      </c>
      <c r="H2" s="4">
        <f t="shared" ref="H2:H20" si="2">ROUND((E2/D2),0)</f>
        <v>5729</v>
      </c>
      <c r="I2" s="4">
        <f>S2</f>
        <v>0</v>
      </c>
      <c r="J2" s="4">
        <f>T2</f>
        <v>0</v>
      </c>
      <c r="O2">
        <v>0</v>
      </c>
      <c r="P2">
        <v>1600</v>
      </c>
      <c r="Q2">
        <f t="shared" ref="Q2:Q6" si="3">P2/1.2</f>
        <v>1333.3333333333335</v>
      </c>
      <c r="R2" s="2">
        <v>11000000</v>
      </c>
    </row>
    <row r="3" spans="1:20" x14ac:dyDescent="0.25">
      <c r="A3" s="4">
        <f t="shared" ref="A3:A20" si="4">N3</f>
        <v>0</v>
      </c>
      <c r="B3" s="4">
        <f t="shared" ref="B3:B20" si="5">Q3</f>
        <v>1250</v>
      </c>
      <c r="C3" s="4">
        <f t="shared" ref="C3:C20" si="6">B3*1.2</f>
        <v>1500</v>
      </c>
      <c r="D3" s="4">
        <f t="shared" ref="D3:D20" si="7">C3*1.2</f>
        <v>1800</v>
      </c>
      <c r="E3" s="5">
        <f t="shared" ref="E3:E20" si="8">R3</f>
        <v>15600000</v>
      </c>
      <c r="F3" s="4">
        <f t="shared" si="0"/>
        <v>12480</v>
      </c>
      <c r="G3" s="8">
        <f t="shared" si="1"/>
        <v>10400</v>
      </c>
      <c r="H3" s="4">
        <f t="shared" si="2"/>
        <v>8667</v>
      </c>
      <c r="I3" s="4">
        <f t="shared" ref="I3:J20" si="9">S3</f>
        <v>0</v>
      </c>
      <c r="J3" s="4">
        <f t="shared" si="9"/>
        <v>0</v>
      </c>
      <c r="O3">
        <v>0</v>
      </c>
      <c r="P3">
        <v>1500</v>
      </c>
      <c r="Q3">
        <f t="shared" si="3"/>
        <v>1250</v>
      </c>
      <c r="R3" s="2">
        <v>15600000</v>
      </c>
    </row>
    <row r="4" spans="1:20" x14ac:dyDescent="0.25">
      <c r="A4" s="4">
        <f t="shared" si="4"/>
        <v>0</v>
      </c>
      <c r="B4" s="4">
        <f t="shared" si="5"/>
        <v>1250</v>
      </c>
      <c r="C4" s="4">
        <f t="shared" si="6"/>
        <v>1500</v>
      </c>
      <c r="D4" s="4">
        <f t="shared" si="7"/>
        <v>1800</v>
      </c>
      <c r="E4" s="5">
        <f t="shared" si="8"/>
        <v>15500000</v>
      </c>
      <c r="F4" s="4">
        <f t="shared" si="0"/>
        <v>12400</v>
      </c>
      <c r="G4" s="8">
        <f t="shared" si="1"/>
        <v>10333</v>
      </c>
      <c r="H4" s="4">
        <f t="shared" si="2"/>
        <v>8611</v>
      </c>
      <c r="I4" s="4">
        <f t="shared" si="9"/>
        <v>0</v>
      </c>
      <c r="J4" s="4">
        <f t="shared" si="9"/>
        <v>0</v>
      </c>
      <c r="O4">
        <v>0</v>
      </c>
      <c r="P4">
        <v>1500</v>
      </c>
      <c r="Q4">
        <f t="shared" si="3"/>
        <v>1250</v>
      </c>
      <c r="R4" s="2">
        <v>15500000</v>
      </c>
    </row>
    <row r="5" spans="1:20" x14ac:dyDescent="0.25">
      <c r="A5" s="4">
        <f t="shared" si="4"/>
        <v>0</v>
      </c>
      <c r="B5" s="4">
        <f t="shared" si="5"/>
        <v>1505</v>
      </c>
      <c r="C5" s="4">
        <f t="shared" si="6"/>
        <v>1806</v>
      </c>
      <c r="D5" s="4">
        <f t="shared" si="7"/>
        <v>2167.1999999999998</v>
      </c>
      <c r="E5" s="5">
        <f t="shared" si="8"/>
        <v>18500000</v>
      </c>
      <c r="F5" s="4">
        <f t="shared" si="0"/>
        <v>12292</v>
      </c>
      <c r="G5" s="8">
        <f t="shared" si="1"/>
        <v>10244</v>
      </c>
      <c r="H5" s="4">
        <f t="shared" si="2"/>
        <v>8536</v>
      </c>
      <c r="I5" s="4">
        <f t="shared" si="9"/>
        <v>0</v>
      </c>
      <c r="J5" s="4">
        <f t="shared" si="9"/>
        <v>0</v>
      </c>
      <c r="O5">
        <v>0</v>
      </c>
      <c r="P5">
        <f t="shared" ref="P5" si="10">O5/1.2</f>
        <v>0</v>
      </c>
      <c r="Q5">
        <v>1505</v>
      </c>
      <c r="R5" s="2">
        <v>18500000</v>
      </c>
    </row>
    <row r="6" spans="1:20" x14ac:dyDescent="0.25">
      <c r="A6" s="4">
        <f t="shared" si="4"/>
        <v>0</v>
      </c>
      <c r="B6" s="4">
        <f t="shared" si="5"/>
        <v>1050</v>
      </c>
      <c r="C6" s="4">
        <f t="shared" si="6"/>
        <v>1260</v>
      </c>
      <c r="D6" s="4">
        <f t="shared" si="7"/>
        <v>1512</v>
      </c>
      <c r="E6" s="5">
        <f t="shared" si="8"/>
        <v>11500000</v>
      </c>
      <c r="F6" s="4">
        <f t="shared" si="0"/>
        <v>10952</v>
      </c>
      <c r="G6" s="8">
        <f t="shared" si="1"/>
        <v>9127</v>
      </c>
      <c r="H6" s="4">
        <f t="shared" si="2"/>
        <v>7606</v>
      </c>
      <c r="I6" s="4" t="str">
        <f t="shared" si="9"/>
        <v>02.02.23</v>
      </c>
      <c r="J6" s="4">
        <f t="shared" si="9"/>
        <v>0</v>
      </c>
      <c r="O6">
        <v>0</v>
      </c>
      <c r="P6">
        <v>1260</v>
      </c>
      <c r="Q6">
        <f t="shared" si="3"/>
        <v>1050</v>
      </c>
      <c r="R6" s="2">
        <v>11500000</v>
      </c>
      <c r="S6" t="s">
        <v>19</v>
      </c>
    </row>
    <row r="7" spans="1:20" x14ac:dyDescent="0.25">
      <c r="A7" s="4">
        <f t="shared" si="4"/>
        <v>0</v>
      </c>
      <c r="B7" s="4">
        <f t="shared" si="5"/>
        <v>0</v>
      </c>
      <c r="C7" s="4">
        <f t="shared" si="6"/>
        <v>0</v>
      </c>
      <c r="D7" s="4">
        <f t="shared" si="7"/>
        <v>0</v>
      </c>
      <c r="E7" s="5">
        <f t="shared" si="8"/>
        <v>0</v>
      </c>
      <c r="F7" s="4" t="e">
        <f t="shared" si="0"/>
        <v>#DIV/0!</v>
      </c>
      <c r="G7" s="4" t="e">
        <f t="shared" si="1"/>
        <v>#DIV/0!</v>
      </c>
      <c r="H7" s="4" t="e">
        <f t="shared" si="2"/>
        <v>#DIV/0!</v>
      </c>
      <c r="I7" s="4">
        <f t="shared" si="9"/>
        <v>0</v>
      </c>
      <c r="J7" s="4">
        <f t="shared" si="9"/>
        <v>0</v>
      </c>
      <c r="O7">
        <v>0</v>
      </c>
      <c r="P7">
        <f t="shared" ref="P7:P10" si="11">O7/1.2</f>
        <v>0</v>
      </c>
      <c r="Q7">
        <f t="shared" ref="Q7:Q10" si="12">P7/1.2</f>
        <v>0</v>
      </c>
      <c r="R7" s="2">
        <v>0</v>
      </c>
    </row>
    <row r="8" spans="1:20" x14ac:dyDescent="0.25">
      <c r="A8" s="4">
        <f t="shared" si="4"/>
        <v>0</v>
      </c>
      <c r="B8" s="4">
        <f t="shared" si="5"/>
        <v>0</v>
      </c>
      <c r="C8" s="4">
        <f t="shared" si="6"/>
        <v>0</v>
      </c>
      <c r="D8" s="4">
        <f t="shared" si="7"/>
        <v>0</v>
      </c>
      <c r="E8" s="5">
        <f t="shared" si="8"/>
        <v>0</v>
      </c>
      <c r="F8" s="4" t="e">
        <f t="shared" si="0"/>
        <v>#DIV/0!</v>
      </c>
      <c r="G8" s="4" t="e">
        <f t="shared" si="1"/>
        <v>#DIV/0!</v>
      </c>
      <c r="H8" s="4" t="e">
        <f t="shared" si="2"/>
        <v>#DIV/0!</v>
      </c>
      <c r="I8" s="4">
        <f t="shared" si="9"/>
        <v>0</v>
      </c>
      <c r="J8" s="4">
        <f t="shared" si="9"/>
        <v>0</v>
      </c>
      <c r="O8">
        <v>0</v>
      </c>
      <c r="P8">
        <f t="shared" si="11"/>
        <v>0</v>
      </c>
      <c r="Q8">
        <f t="shared" si="12"/>
        <v>0</v>
      </c>
      <c r="R8" s="2">
        <v>0</v>
      </c>
    </row>
    <row r="9" spans="1:20" x14ac:dyDescent="0.25">
      <c r="A9" s="4">
        <f t="shared" si="4"/>
        <v>0</v>
      </c>
      <c r="B9" s="4">
        <f t="shared" si="5"/>
        <v>0</v>
      </c>
      <c r="C9" s="4">
        <f t="shared" si="6"/>
        <v>0</v>
      </c>
      <c r="D9" s="4">
        <f t="shared" si="7"/>
        <v>0</v>
      </c>
      <c r="E9" s="5">
        <f t="shared" si="8"/>
        <v>0</v>
      </c>
      <c r="F9" s="4" t="e">
        <f t="shared" si="0"/>
        <v>#DIV/0!</v>
      </c>
      <c r="G9" s="4" t="e">
        <f t="shared" si="1"/>
        <v>#DIV/0!</v>
      </c>
      <c r="H9" s="4" t="e">
        <f t="shared" si="2"/>
        <v>#DIV/0!</v>
      </c>
      <c r="I9" s="4">
        <f t="shared" si="9"/>
        <v>0</v>
      </c>
      <c r="J9" s="4">
        <f t="shared" si="9"/>
        <v>0</v>
      </c>
      <c r="O9">
        <v>0</v>
      </c>
      <c r="P9">
        <f t="shared" si="11"/>
        <v>0</v>
      </c>
      <c r="Q9">
        <f t="shared" si="12"/>
        <v>0</v>
      </c>
      <c r="R9" s="2">
        <v>0</v>
      </c>
    </row>
    <row r="10" spans="1:20" x14ac:dyDescent="0.25">
      <c r="A10" s="4">
        <f t="shared" si="4"/>
        <v>0</v>
      </c>
      <c r="B10" s="4">
        <f t="shared" si="5"/>
        <v>0</v>
      </c>
      <c r="C10" s="4">
        <f t="shared" si="6"/>
        <v>0</v>
      </c>
      <c r="D10" s="4">
        <f t="shared" si="7"/>
        <v>0</v>
      </c>
      <c r="E10" s="5">
        <f t="shared" si="8"/>
        <v>0</v>
      </c>
      <c r="F10" s="4" t="e">
        <f t="shared" si="0"/>
        <v>#DIV/0!</v>
      </c>
      <c r="G10" s="4" t="e">
        <f t="shared" si="1"/>
        <v>#DIV/0!</v>
      </c>
      <c r="H10" s="4" t="e">
        <f t="shared" si="2"/>
        <v>#DIV/0!</v>
      </c>
      <c r="I10" s="4">
        <f t="shared" si="9"/>
        <v>0</v>
      </c>
      <c r="J10" s="4">
        <f t="shared" si="9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</row>
    <row r="11" spans="1:20" x14ac:dyDescent="0.25">
      <c r="A11" s="4">
        <f t="shared" si="4"/>
        <v>0</v>
      </c>
      <c r="B11" s="4">
        <f t="shared" si="5"/>
        <v>0</v>
      </c>
      <c r="C11" s="4">
        <f t="shared" si="6"/>
        <v>0</v>
      </c>
      <c r="D11" s="4">
        <f t="shared" si="7"/>
        <v>0</v>
      </c>
      <c r="E11" s="5">
        <f t="shared" si="8"/>
        <v>0</v>
      </c>
      <c r="F11" s="4" t="e">
        <f t="shared" si="0"/>
        <v>#DIV/0!</v>
      </c>
      <c r="G11" s="4" t="e">
        <f t="shared" si="1"/>
        <v>#DIV/0!</v>
      </c>
      <c r="H11" s="4" t="e">
        <f t="shared" si="2"/>
        <v>#DIV/0!</v>
      </c>
      <c r="I11" s="4">
        <f t="shared" si="9"/>
        <v>0</v>
      </c>
      <c r="J11" s="4">
        <f t="shared" si="9"/>
        <v>0</v>
      </c>
      <c r="O11">
        <v>0</v>
      </c>
      <c r="P11">
        <f>O11/1.2</f>
        <v>0</v>
      </c>
      <c r="Q11">
        <f>P11/1.2</f>
        <v>0</v>
      </c>
      <c r="R11" s="2">
        <v>0</v>
      </c>
    </row>
    <row r="12" spans="1:20" x14ac:dyDescent="0.25">
      <c r="A12" s="4">
        <f t="shared" si="4"/>
        <v>0</v>
      </c>
      <c r="B12" s="4">
        <f t="shared" si="5"/>
        <v>0</v>
      </c>
      <c r="C12" s="4">
        <f t="shared" si="6"/>
        <v>0</v>
      </c>
      <c r="D12" s="4">
        <f t="shared" si="7"/>
        <v>0</v>
      </c>
      <c r="E12" s="5">
        <f t="shared" si="8"/>
        <v>0</v>
      </c>
      <c r="F12" s="4" t="e">
        <f t="shared" si="0"/>
        <v>#DIV/0!</v>
      </c>
      <c r="G12" s="4" t="e">
        <f t="shared" si="1"/>
        <v>#DIV/0!</v>
      </c>
      <c r="H12" s="4" t="e">
        <f t="shared" si="2"/>
        <v>#DIV/0!</v>
      </c>
      <c r="I12" s="4">
        <f t="shared" si="9"/>
        <v>0</v>
      </c>
      <c r="J12" s="4">
        <f t="shared" si="9"/>
        <v>0</v>
      </c>
      <c r="O12">
        <v>0</v>
      </c>
      <c r="P12">
        <f>O12/1.2</f>
        <v>0</v>
      </c>
      <c r="Q12">
        <f>P12/1.2</f>
        <v>0</v>
      </c>
      <c r="R12" s="2">
        <v>0</v>
      </c>
    </row>
    <row r="13" spans="1:20" x14ac:dyDescent="0.25">
      <c r="A13" s="4">
        <f t="shared" si="4"/>
        <v>0</v>
      </c>
      <c r="B13" s="4">
        <f t="shared" si="5"/>
        <v>0</v>
      </c>
      <c r="C13" s="4">
        <f t="shared" si="6"/>
        <v>0</v>
      </c>
      <c r="D13" s="4">
        <f t="shared" si="7"/>
        <v>0</v>
      </c>
      <c r="E13" s="5">
        <f t="shared" si="8"/>
        <v>0</v>
      </c>
      <c r="F13" s="4" t="e">
        <f t="shared" si="0"/>
        <v>#DIV/0!</v>
      </c>
      <c r="G13" s="4" t="e">
        <f t="shared" si="1"/>
        <v>#DIV/0!</v>
      </c>
      <c r="H13" s="4" t="e">
        <f t="shared" si="2"/>
        <v>#DIV/0!</v>
      </c>
      <c r="I13" s="4">
        <f t="shared" si="9"/>
        <v>0</v>
      </c>
      <c r="J13" s="4">
        <f t="shared" si="9"/>
        <v>0</v>
      </c>
      <c r="O13">
        <v>0</v>
      </c>
      <c r="P13">
        <f t="shared" ref="P13:Q18" si="13">O13/1.2</f>
        <v>0</v>
      </c>
      <c r="Q13">
        <f t="shared" si="13"/>
        <v>0</v>
      </c>
      <c r="R13" s="2">
        <v>0</v>
      </c>
    </row>
    <row r="14" spans="1:20" x14ac:dyDescent="0.25">
      <c r="A14" s="4">
        <f t="shared" si="4"/>
        <v>0</v>
      </c>
      <c r="B14" s="4">
        <f t="shared" si="5"/>
        <v>0</v>
      </c>
      <c r="C14" s="4">
        <f t="shared" si="6"/>
        <v>0</v>
      </c>
      <c r="D14" s="4">
        <f t="shared" si="7"/>
        <v>0</v>
      </c>
      <c r="E14" s="5">
        <f t="shared" si="8"/>
        <v>0</v>
      </c>
      <c r="F14" s="4" t="e">
        <f t="shared" si="0"/>
        <v>#DIV/0!</v>
      </c>
      <c r="G14" s="4" t="e">
        <f t="shared" si="1"/>
        <v>#DIV/0!</v>
      </c>
      <c r="H14" s="4" t="e">
        <f t="shared" si="2"/>
        <v>#DIV/0!</v>
      </c>
      <c r="I14" s="4">
        <f t="shared" si="9"/>
        <v>0</v>
      </c>
      <c r="J14" s="4">
        <f t="shared" si="9"/>
        <v>0</v>
      </c>
      <c r="O14">
        <v>0</v>
      </c>
      <c r="P14">
        <f t="shared" si="13"/>
        <v>0</v>
      </c>
      <c r="Q14">
        <f t="shared" si="13"/>
        <v>0</v>
      </c>
      <c r="R14" s="2">
        <v>0</v>
      </c>
    </row>
    <row r="15" spans="1:20" x14ac:dyDescent="0.25">
      <c r="A15" s="4">
        <f t="shared" si="4"/>
        <v>0</v>
      </c>
      <c r="B15" s="4">
        <f t="shared" si="5"/>
        <v>0</v>
      </c>
      <c r="C15" s="4">
        <f t="shared" si="6"/>
        <v>0</v>
      </c>
      <c r="D15" s="4">
        <f t="shared" si="7"/>
        <v>0</v>
      </c>
      <c r="E15" s="5">
        <f t="shared" si="8"/>
        <v>0</v>
      </c>
      <c r="F15" s="4" t="e">
        <f t="shared" si="0"/>
        <v>#DIV/0!</v>
      </c>
      <c r="G15" s="4" t="e">
        <f t="shared" si="1"/>
        <v>#DIV/0!</v>
      </c>
      <c r="H15" s="4" t="e">
        <f t="shared" si="2"/>
        <v>#DIV/0!</v>
      </c>
      <c r="I15" s="4">
        <f t="shared" si="9"/>
        <v>0</v>
      </c>
      <c r="J15" s="4">
        <f t="shared" si="9"/>
        <v>0</v>
      </c>
      <c r="O15">
        <v>0</v>
      </c>
      <c r="P15">
        <f t="shared" si="13"/>
        <v>0</v>
      </c>
      <c r="Q15">
        <f t="shared" si="13"/>
        <v>0</v>
      </c>
      <c r="R15" s="2">
        <v>0</v>
      </c>
    </row>
    <row r="16" spans="1:20" x14ac:dyDescent="0.25">
      <c r="A16" s="4">
        <f t="shared" si="4"/>
        <v>0</v>
      </c>
      <c r="B16" s="4">
        <f t="shared" si="5"/>
        <v>0</v>
      </c>
      <c r="C16" s="4">
        <f t="shared" si="6"/>
        <v>0</v>
      </c>
      <c r="D16" s="4">
        <f t="shared" si="7"/>
        <v>0</v>
      </c>
      <c r="E16" s="5">
        <f t="shared" si="8"/>
        <v>0</v>
      </c>
      <c r="F16" s="4" t="e">
        <f t="shared" si="0"/>
        <v>#DIV/0!</v>
      </c>
      <c r="G16" s="4" t="e">
        <f t="shared" si="1"/>
        <v>#DIV/0!</v>
      </c>
      <c r="H16" s="4" t="e">
        <f t="shared" si="2"/>
        <v>#DIV/0!</v>
      </c>
      <c r="I16" s="4">
        <f t="shared" si="9"/>
        <v>0</v>
      </c>
      <c r="J16" s="4">
        <f t="shared" si="9"/>
        <v>0</v>
      </c>
      <c r="O16">
        <v>0</v>
      </c>
      <c r="P16">
        <f t="shared" si="13"/>
        <v>0</v>
      </c>
      <c r="Q16">
        <f t="shared" si="13"/>
        <v>0</v>
      </c>
      <c r="R16" s="2">
        <v>0</v>
      </c>
    </row>
    <row r="17" spans="1:21" x14ac:dyDescent="0.25">
      <c r="A17" s="4">
        <f t="shared" si="4"/>
        <v>0</v>
      </c>
      <c r="B17" s="4">
        <f t="shared" si="5"/>
        <v>0</v>
      </c>
      <c r="C17" s="4">
        <f t="shared" si="6"/>
        <v>0</v>
      </c>
      <c r="D17" s="4">
        <f t="shared" si="7"/>
        <v>0</v>
      </c>
      <c r="E17" s="5">
        <f t="shared" si="8"/>
        <v>0</v>
      </c>
      <c r="F17" s="4" t="e">
        <f t="shared" si="0"/>
        <v>#DIV/0!</v>
      </c>
      <c r="G17" s="4" t="e">
        <f t="shared" si="1"/>
        <v>#DIV/0!</v>
      </c>
      <c r="H17" s="4" t="e">
        <f t="shared" si="2"/>
        <v>#DIV/0!</v>
      </c>
      <c r="I17" s="4">
        <f t="shared" si="9"/>
        <v>0</v>
      </c>
      <c r="J17" s="4">
        <f t="shared" si="9"/>
        <v>0</v>
      </c>
      <c r="O17">
        <v>0</v>
      </c>
      <c r="P17">
        <f t="shared" si="13"/>
        <v>0</v>
      </c>
      <c r="Q17">
        <f t="shared" si="13"/>
        <v>0</v>
      </c>
      <c r="R17" s="2">
        <v>0</v>
      </c>
    </row>
    <row r="18" spans="1:21" x14ac:dyDescent="0.25">
      <c r="A18" s="4">
        <f t="shared" si="4"/>
        <v>0</v>
      </c>
      <c r="B18" s="4">
        <f t="shared" si="5"/>
        <v>0</v>
      </c>
      <c r="C18" s="4">
        <f t="shared" si="6"/>
        <v>0</v>
      </c>
      <c r="D18" s="4">
        <f t="shared" si="7"/>
        <v>0</v>
      </c>
      <c r="E18" s="5">
        <f t="shared" si="8"/>
        <v>0</v>
      </c>
      <c r="F18" s="4" t="e">
        <f t="shared" si="0"/>
        <v>#DIV/0!</v>
      </c>
      <c r="G18" s="4" t="e">
        <f t="shared" si="1"/>
        <v>#DIV/0!</v>
      </c>
      <c r="H18" s="4" t="e">
        <f t="shared" si="2"/>
        <v>#DIV/0!</v>
      </c>
      <c r="I18" s="4">
        <f t="shared" si="9"/>
        <v>0</v>
      </c>
      <c r="J18" s="4">
        <f t="shared" si="9"/>
        <v>0</v>
      </c>
      <c r="O18">
        <v>0</v>
      </c>
      <c r="P18">
        <f t="shared" si="13"/>
        <v>0</v>
      </c>
      <c r="Q18">
        <f t="shared" si="13"/>
        <v>0</v>
      </c>
      <c r="R18" s="2">
        <v>0</v>
      </c>
    </row>
    <row r="19" spans="1:21" x14ac:dyDescent="0.25">
      <c r="A19" s="4">
        <f t="shared" si="4"/>
        <v>0</v>
      </c>
      <c r="B19" s="4">
        <f t="shared" si="5"/>
        <v>0</v>
      </c>
      <c r="C19" s="4">
        <f t="shared" si="6"/>
        <v>0</v>
      </c>
      <c r="D19" s="4">
        <f t="shared" si="7"/>
        <v>0</v>
      </c>
      <c r="E19" s="5">
        <f t="shared" si="8"/>
        <v>0</v>
      </c>
      <c r="F19" s="4" t="e">
        <f t="shared" si="0"/>
        <v>#DIV/0!</v>
      </c>
      <c r="G19" s="4" t="e">
        <f t="shared" si="1"/>
        <v>#DIV/0!</v>
      </c>
      <c r="H19" s="4" t="e">
        <f t="shared" si="2"/>
        <v>#DIV/0!</v>
      </c>
      <c r="I19" s="4">
        <f t="shared" si="9"/>
        <v>0</v>
      </c>
      <c r="J19" s="4">
        <f t="shared" si="9"/>
        <v>0</v>
      </c>
      <c r="O19">
        <v>0</v>
      </c>
      <c r="P19">
        <f>O19/1.2</f>
        <v>0</v>
      </c>
      <c r="Q19">
        <f>P19/1.2</f>
        <v>0</v>
      </c>
      <c r="R19" s="2">
        <v>0</v>
      </c>
    </row>
    <row r="20" spans="1:21" x14ac:dyDescent="0.25">
      <c r="A20" s="4">
        <f t="shared" si="4"/>
        <v>0</v>
      </c>
      <c r="B20" s="4">
        <f t="shared" si="5"/>
        <v>0</v>
      </c>
      <c r="C20" s="4">
        <f t="shared" si="6"/>
        <v>0</v>
      </c>
      <c r="D20" s="4">
        <f t="shared" si="7"/>
        <v>0</v>
      </c>
      <c r="E20" s="5">
        <f t="shared" si="8"/>
        <v>0</v>
      </c>
      <c r="F20" s="4" t="e">
        <f t="shared" si="0"/>
        <v>#DIV/0!</v>
      </c>
      <c r="G20" s="4" t="e">
        <f t="shared" si="1"/>
        <v>#DIV/0!</v>
      </c>
      <c r="H20" s="4" t="e">
        <f t="shared" si="2"/>
        <v>#DIV/0!</v>
      </c>
      <c r="I20" s="4">
        <f t="shared" si="9"/>
        <v>0</v>
      </c>
      <c r="J20" s="4">
        <f t="shared" si="9"/>
        <v>0</v>
      </c>
      <c r="O20">
        <v>0</v>
      </c>
      <c r="P20">
        <f>O20/1.2</f>
        <v>0</v>
      </c>
      <c r="Q20">
        <f>P20/1.2</f>
        <v>0</v>
      </c>
      <c r="R20" s="2">
        <v>0</v>
      </c>
    </row>
    <row r="23" spans="1:21" x14ac:dyDescent="0.25">
      <c r="C23" s="7"/>
    </row>
    <row r="24" spans="1:21" x14ac:dyDescent="0.25">
      <c r="G24" t="s">
        <v>16</v>
      </c>
    </row>
    <row r="25" spans="1:21" x14ac:dyDescent="0.25">
      <c r="G25" t="s">
        <v>13</v>
      </c>
      <c r="H25">
        <v>1260</v>
      </c>
    </row>
    <row r="26" spans="1:21" x14ac:dyDescent="0.25">
      <c r="G26" t="s">
        <v>17</v>
      </c>
      <c r="H26">
        <v>360</v>
      </c>
      <c r="R26" s="6"/>
    </row>
    <row r="27" spans="1:21" x14ac:dyDescent="0.25">
      <c r="G27" s="7" t="s">
        <v>21</v>
      </c>
      <c r="H27" s="7">
        <v>1260</v>
      </c>
      <c r="N27" t="s">
        <v>20</v>
      </c>
      <c r="R27" s="6">
        <f>1260*8500</f>
        <v>10710000</v>
      </c>
      <c r="U27" s="6"/>
    </row>
    <row r="28" spans="1:21" x14ac:dyDescent="0.25">
      <c r="G28" t="s">
        <v>14</v>
      </c>
      <c r="H28">
        <v>9500</v>
      </c>
      <c r="R28">
        <f>R27*1.15</f>
        <v>12316499.999999998</v>
      </c>
    </row>
    <row r="29" spans="1:21" x14ac:dyDescent="0.25">
      <c r="G29" t="s">
        <v>15</v>
      </c>
      <c r="H29" s="7">
        <f>H28*H27</f>
        <v>11970000</v>
      </c>
      <c r="R29">
        <f>R28/1260</f>
        <v>9774.9999999999982</v>
      </c>
    </row>
    <row r="30" spans="1:21" x14ac:dyDescent="0.25">
      <c r="I30">
        <f>H29*90%</f>
        <v>10773000</v>
      </c>
    </row>
    <row r="32" spans="1:21" x14ac:dyDescent="0.25">
      <c r="G32" t="s">
        <v>18</v>
      </c>
    </row>
    <row r="34" spans="3:6" x14ac:dyDescent="0.25">
      <c r="C34" s="6"/>
    </row>
    <row r="35" spans="3:6" hidden="1" x14ac:dyDescent="0.25"/>
    <row r="36" spans="3:6" hidden="1" x14ac:dyDescent="0.25"/>
    <row r="37" spans="3:6" x14ac:dyDescent="0.25">
      <c r="F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>
      <selection activeCell="T27" sqref="T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C3" zoomScaleNormal="100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20-20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2024-03-11T11:09:00Z</dcterms:modified>
</cp:coreProperties>
</file>