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  <sheet name="Sheet5" sheetId="4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3"/>
  <c r="H15"/>
  <c r="H8"/>
  <c r="H9"/>
  <c r="H10"/>
  <c r="H22" s="1"/>
  <c r="I22" s="1"/>
  <c r="H11"/>
  <c r="H12"/>
  <c r="H13"/>
  <c r="H14"/>
  <c r="H16"/>
  <c r="H17"/>
  <c r="H18"/>
  <c r="H19"/>
  <c r="H7"/>
  <c r="Q5" i="4"/>
  <c r="B5" s="1"/>
  <c r="C5" s="1"/>
  <c r="D5" s="1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J3"/>
  <c r="I3"/>
  <c r="E3"/>
  <c r="F3" s="1"/>
  <c r="A3"/>
  <c r="P2"/>
  <c r="Q2" s="1"/>
  <c r="B2" s="1"/>
  <c r="J2"/>
  <c r="I2"/>
  <c r="E2"/>
  <c r="A2"/>
  <c r="D32" i="23"/>
  <c r="D29"/>
  <c r="H5" i="4" l="1"/>
  <c r="G5"/>
  <c r="G4"/>
  <c r="H4"/>
  <c r="H3"/>
  <c r="G3"/>
  <c r="F2"/>
  <c r="C2"/>
  <c r="C18" i="25"/>
  <c r="G2" i="4" l="1"/>
  <c r="D2"/>
  <c r="H2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10" i="4" l="1"/>
  <c r="P10"/>
  <c r="D23" i="23"/>
  <c r="C5"/>
  <c r="B6" i="4" l="1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6" i="4"/>
  <c r="J8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H32" l="1"/>
  <c r="I31"/>
  <c r="I2" i="24"/>
  <c r="G34" i="4"/>
  <c r="H11"/>
  <c r="H15"/>
  <c r="H6"/>
  <c r="H9"/>
  <c r="H13"/>
  <c r="H8"/>
  <c r="H12"/>
  <c r="H7"/>
  <c r="H10"/>
  <c r="H14"/>
  <c r="F6"/>
  <c r="F7"/>
  <c r="F8"/>
  <c r="F9"/>
  <c r="F10"/>
  <c r="F11"/>
  <c r="F12"/>
  <c r="F13"/>
  <c r="F14"/>
  <c r="F15"/>
  <c r="G6"/>
  <c r="G7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66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<sst xmlns="http://schemas.openxmlformats.org/spreadsheetml/2006/main" count="129" uniqueCount="99">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</sst>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250549</xdr:colOff>
      <xdr:row>45</xdr:row>
      <xdr:rowOff>3727</xdr:rowOff>
    </xdr:from>
    <xdr:to>
      <xdr:col>11</xdr:col>
      <xdr:colOff>539613</xdr:colOff>
      <xdr:row>64</xdr:row>
      <xdr:rowOff>41827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8311184"/>
          <a:ext cx="5805281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101844</xdr:rowOff>
    </xdr:from>
    <xdr:to>
      <xdr:col>9</xdr:col>
      <xdr:colOff>284284</xdr:colOff>
      <xdr:row>19</xdr:row>
      <xdr:rowOff>139944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844"/>
          <a:ext cx="5757496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180975</xdr:rowOff>
    </xdr:from>
    <xdr:to>
      <xdr:col>9</xdr:col>
      <xdr:colOff>409575</xdr:colOff>
      <xdr:row>20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80975"/>
          <a:ext cx="577215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9</xdr:col>
      <xdr:colOff>381000</xdr:colOff>
      <xdr:row>19</xdr:row>
      <xdr:rowOff>180975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42875"/>
          <a:ext cx="57721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4" t="s">
        <v>76</v>
      </c>
      <c r="H2" s="125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</v>
      </c>
      <c r="D8" s="102">
        <f>1-C8</f>
        <v>0.9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23040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23040</v>
      </c>
      <c r="D10" s="57" t="s">
        <v>61</v>
      </c>
      <c r="E10" s="58">
        <f>ROUND(C10/10.764,0)</f>
        <v>2140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1610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3445400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3220000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3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10</v>
      </c>
      <c r="D7" s="25"/>
      <c r="F7" s="120"/>
      <c r="G7" s="78"/>
    </row>
    <row r="8" spans="1:8">
      <c r="A8" s="15" t="s">
        <v>18</v>
      </c>
      <c r="B8" s="24"/>
      <c r="C8" s="25">
        <f>C9-C7</f>
        <v>50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15</v>
      </c>
      <c r="D10" s="25"/>
      <c r="F10" s="78"/>
      <c r="G10" s="78"/>
    </row>
    <row r="11" spans="1:8">
      <c r="A11" s="15"/>
      <c r="B11" s="26"/>
      <c r="C11" s="27">
        <f>C10%</f>
        <v>0.15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300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1700</v>
      </c>
      <c r="D13" s="23"/>
      <c r="F13" s="78"/>
      <c r="G13" s="78"/>
    </row>
    <row r="14" spans="1:8">
      <c r="A14" s="15" t="s">
        <v>15</v>
      </c>
      <c r="B14" s="19"/>
      <c r="C14" s="20">
        <f>C5</f>
        <v>1000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2700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1610</v>
      </c>
      <c r="D18" s="76"/>
      <c r="E18" s="77"/>
      <c r="F18" s="78"/>
      <c r="G18" s="78"/>
    </row>
    <row r="19" spans="1:7">
      <c r="A19" s="15"/>
      <c r="B19" s="6"/>
      <c r="C19" s="30">
        <f>C18*C16</f>
        <v>4347000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3716685</v>
      </c>
      <c r="C20" s="31">
        <f>C19*95%</f>
        <v>4129650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3477600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3220000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9056.25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>
        <v>88</v>
      </c>
      <c r="D29" s="119">
        <f>C29*10.764</f>
        <v>947.23199999999997</v>
      </c>
    </row>
    <row r="30" spans="1:7">
      <c r="C30"/>
      <c r="D30"/>
    </row>
    <row r="31" spans="1:7">
      <c r="C31"/>
      <c r="D31"/>
    </row>
    <row r="32" spans="1:7">
      <c r="C32"/>
      <c r="D32" s="118">
        <f>D29/1.2</f>
        <v>789.36</v>
      </c>
    </row>
    <row r="35" spans="1:5">
      <c r="C35" s="121"/>
      <c r="D35" s="121"/>
    </row>
    <row r="36" spans="1:5">
      <c r="C36" s="121"/>
      <c r="D36" s="121"/>
    </row>
    <row r="37" spans="1:5">
      <c r="C37" s="121"/>
      <c r="D37" s="122"/>
    </row>
    <row r="39" spans="1:5">
      <c r="E39" s="119"/>
    </row>
    <row r="40" spans="1:5">
      <c r="C40" s="25"/>
      <c r="D40" s="25"/>
    </row>
    <row r="46" spans="1:5">
      <c r="A46" s="36"/>
      <c r="E46" s="118"/>
    </row>
    <row r="47" spans="1:5">
      <c r="E47" s="118"/>
    </row>
    <row r="48" spans="1:5">
      <c r="E48" s="118"/>
    </row>
    <row r="49" spans="1:5">
      <c r="E49" s="118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3" ht="15.75">
      <c r="A65" s="37"/>
    </row>
    <row r="66" spans="1:3">
      <c r="C66" s="16">
        <f>C65*C64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16" sqref="A16: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798.6111111111112</v>
      </c>
      <c r="C2" s="4">
        <f t="shared" ref="C2:C5" si="2">B2*1.2</f>
        <v>958.33333333333337</v>
      </c>
      <c r="D2" s="4">
        <f t="shared" ref="D2:D5" si="3">C2*1.2</f>
        <v>1150</v>
      </c>
      <c r="E2" s="5">
        <f t="shared" ref="E2:E5" si="4">R2</f>
        <v>2760000</v>
      </c>
      <c r="F2" s="4">
        <f t="shared" ref="F2:F5" si="5">ROUND((E2/B2),0)</f>
        <v>3456</v>
      </c>
      <c r="G2" s="4">
        <f t="shared" ref="G2:G5" si="6">ROUND((E2/C2),0)</f>
        <v>2880</v>
      </c>
      <c r="H2" s="4">
        <f t="shared" ref="H2:H5" si="7">ROUND((E2/D2),0)</f>
        <v>2400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1150</v>
      </c>
      <c r="P2" s="75">
        <f>O2/1.2</f>
        <v>958.33333333333337</v>
      </c>
      <c r="Q2" s="75">
        <f t="shared" ref="Q2:Q5" si="10">P2/1.2</f>
        <v>798.6111111111112</v>
      </c>
      <c r="R2" s="2">
        <v>2760000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1000</v>
      </c>
      <c r="C3" s="4">
        <f t="shared" si="2"/>
        <v>1200</v>
      </c>
      <c r="D3" s="4">
        <f t="shared" si="3"/>
        <v>1440</v>
      </c>
      <c r="E3" s="5">
        <f t="shared" si="4"/>
        <v>3500000</v>
      </c>
      <c r="F3" s="4">
        <f t="shared" si="5"/>
        <v>3500</v>
      </c>
      <c r="G3" s="4">
        <f t="shared" si="6"/>
        <v>2917</v>
      </c>
      <c r="H3" s="4">
        <f t="shared" si="7"/>
        <v>2431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1200</v>
      </c>
      <c r="Q3" s="75">
        <f t="shared" si="10"/>
        <v>1000</v>
      </c>
      <c r="R3" s="2">
        <v>3500000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875</v>
      </c>
      <c r="C4" s="4">
        <f t="shared" si="2"/>
        <v>1050</v>
      </c>
      <c r="D4" s="4">
        <f t="shared" si="3"/>
        <v>1260</v>
      </c>
      <c r="E4" s="5">
        <f t="shared" si="4"/>
        <v>3460000</v>
      </c>
      <c r="F4" s="4">
        <f t="shared" si="5"/>
        <v>3954</v>
      </c>
      <c r="G4" s="4">
        <f t="shared" si="6"/>
        <v>3295</v>
      </c>
      <c r="H4" s="4">
        <f t="shared" si="7"/>
        <v>2746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1260</v>
      </c>
      <c r="P4" s="75">
        <f>O4/1.2</f>
        <v>1050</v>
      </c>
      <c r="Q4" s="75">
        <f t="shared" si="10"/>
        <v>875</v>
      </c>
      <c r="R4" s="2">
        <v>3460000</v>
      </c>
      <c r="S4" s="2"/>
      <c r="T4" s="2"/>
    </row>
    <row r="5" spans="1:35">
      <c r="A5" s="4">
        <f t="shared" si="0"/>
        <v>0</v>
      </c>
      <c r="B5" s="4">
        <f t="shared" si="1"/>
        <v>1083.3333333333335</v>
      </c>
      <c r="C5" s="4">
        <f t="shared" si="2"/>
        <v>1300.0000000000002</v>
      </c>
      <c r="D5" s="4">
        <f t="shared" si="3"/>
        <v>1560.0000000000002</v>
      </c>
      <c r="E5" s="5">
        <f t="shared" si="4"/>
        <v>3700000</v>
      </c>
      <c r="F5" s="4">
        <f t="shared" si="5"/>
        <v>3415</v>
      </c>
      <c r="G5" s="4">
        <f t="shared" si="6"/>
        <v>2846</v>
      </c>
      <c r="H5" s="4">
        <f t="shared" si="7"/>
        <v>2372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1300</v>
      </c>
      <c r="Q5" s="75">
        <f t="shared" si="10"/>
        <v>1083.3333333333335</v>
      </c>
      <c r="R5" s="2">
        <v>3700000</v>
      </c>
      <c r="S5" s="2"/>
      <c r="T5" s="2"/>
    </row>
    <row r="6" spans="1:35">
      <c r="A6" s="4">
        <f t="shared" ref="A2:A15" si="11">N6</f>
        <v>0</v>
      </c>
      <c r="B6" s="4">
        <f t="shared" ref="B2:B15" si="12">Q6</f>
        <v>0</v>
      </c>
      <c r="C6" s="4">
        <f t="shared" ref="C2:C15" si="13">B6*1.2</f>
        <v>0</v>
      </c>
      <c r="D6" s="4">
        <f t="shared" ref="D2:D15" si="14">C6*1.2</f>
        <v>0</v>
      </c>
      <c r="E6" s="5">
        <f t="shared" ref="E2:E15" si="15">R6</f>
        <v>0</v>
      </c>
      <c r="F6" s="66" t="e">
        <f t="shared" ref="F2:F15" si="16">ROUND((E6/B6),0)</f>
        <v>#DIV/0!</v>
      </c>
      <c r="G6" s="66" t="e">
        <f t="shared" ref="G2:G15" si="17">ROUND((E6/C6),0)</f>
        <v>#DIV/0!</v>
      </c>
      <c r="H6" s="66" t="e">
        <f t="shared" ref="H2:H15" si="18">ROUND((E6/D6),0)</f>
        <v>#DIV/0!</v>
      </c>
      <c r="I6" s="66">
        <f t="shared" ref="I2:I15" si="19">T6</f>
        <v>0</v>
      </c>
      <c r="J6" s="66">
        <f t="shared" ref="J2:J15" si="20">U6</f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O10" s="75">
        <v>0</v>
      </c>
      <c r="P10" s="75">
        <f t="shared" ref="P10" si="21">O10/1.2</f>
        <v>0</v>
      </c>
      <c r="Q10" s="75">
        <f t="shared" ref="Q10" si="22">P10/1.2</f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71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O13">
        <v>0</v>
      </c>
      <c r="R13" s="2"/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O14">
        <v>0</v>
      </c>
      <c r="R14" s="2"/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45" zoomScale="115" zoomScaleNormal="115" workbookViewId="0">
      <selection activeCell="I51" sqref="I5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7:I22"/>
  <sheetViews>
    <sheetView workbookViewId="0">
      <selection activeCell="H20" sqref="H20"/>
    </sheetView>
  </sheetViews>
  <sheetFormatPr defaultRowHeight="15"/>
  <sheetData>
    <row r="7" spans="6:8">
      <c r="F7">
        <v>3.7</v>
      </c>
      <c r="G7">
        <v>3.3</v>
      </c>
      <c r="H7">
        <f>F7*G7</f>
        <v>12.209999999999999</v>
      </c>
    </row>
    <row r="8" spans="6:8">
      <c r="F8">
        <v>3.4</v>
      </c>
      <c r="G8">
        <v>3.1</v>
      </c>
      <c r="H8" s="75">
        <f t="shared" ref="H8:H13" si="0">F8*G8</f>
        <v>10.54</v>
      </c>
    </row>
    <row r="9" spans="6:8">
      <c r="F9">
        <v>5.8</v>
      </c>
      <c r="G9">
        <v>4.4000000000000004</v>
      </c>
      <c r="H9" s="75">
        <f t="shared" si="0"/>
        <v>25.52</v>
      </c>
    </row>
    <row r="10" spans="6:8">
      <c r="F10">
        <v>2.1</v>
      </c>
      <c r="G10">
        <v>1.2</v>
      </c>
      <c r="H10" s="75">
        <f t="shared" si="0"/>
        <v>2.52</v>
      </c>
    </row>
    <row r="11" spans="6:8">
      <c r="F11">
        <v>1.2</v>
      </c>
      <c r="G11">
        <v>1</v>
      </c>
      <c r="H11" s="75">
        <f t="shared" si="0"/>
        <v>1.2</v>
      </c>
    </row>
    <row r="12" spans="6:8">
      <c r="F12">
        <v>3.3</v>
      </c>
      <c r="G12">
        <v>3.2</v>
      </c>
      <c r="H12" s="75">
        <f t="shared" si="0"/>
        <v>10.56</v>
      </c>
    </row>
    <row r="13" spans="6:8">
      <c r="F13">
        <v>0.9</v>
      </c>
      <c r="G13">
        <v>1.2</v>
      </c>
      <c r="H13" s="75">
        <f t="shared" si="0"/>
        <v>1.08</v>
      </c>
    </row>
    <row r="14" spans="6:8">
      <c r="F14">
        <v>3</v>
      </c>
      <c r="G14">
        <v>4</v>
      </c>
      <c r="H14" s="75">
        <f>F14*G14</f>
        <v>12</v>
      </c>
    </row>
    <row r="15" spans="6:8">
      <c r="F15">
        <v>3.3</v>
      </c>
      <c r="G15">
        <v>3.6</v>
      </c>
      <c r="H15" s="75">
        <f>F15*G15</f>
        <v>11.879999999999999</v>
      </c>
    </row>
    <row r="16" spans="6:8">
      <c r="F16">
        <v>2.1</v>
      </c>
      <c r="G16">
        <v>2.8</v>
      </c>
      <c r="H16" s="75">
        <f>F16*G16</f>
        <v>5.88</v>
      </c>
    </row>
    <row r="17" spans="6:9">
      <c r="F17">
        <v>1.2</v>
      </c>
      <c r="G17">
        <v>2.6</v>
      </c>
      <c r="H17" s="75">
        <f>F17*G17</f>
        <v>3.12</v>
      </c>
    </row>
    <row r="18" spans="6:9">
      <c r="F18">
        <v>2.4</v>
      </c>
      <c r="G18">
        <v>4.4000000000000004</v>
      </c>
      <c r="H18" s="75">
        <f>F18*G18</f>
        <v>10.56</v>
      </c>
    </row>
    <row r="19" spans="6:9">
      <c r="F19">
        <v>2.4</v>
      </c>
      <c r="G19">
        <v>1.2</v>
      </c>
      <c r="H19" s="75">
        <f>F19*G19</f>
        <v>2.88</v>
      </c>
    </row>
    <row r="20" spans="6:9">
      <c r="F20">
        <v>2.4</v>
      </c>
      <c r="G20">
        <v>2.2000000000000002</v>
      </c>
      <c r="H20">
        <f>F20*G20</f>
        <v>5.28</v>
      </c>
    </row>
    <row r="21" spans="6:9">
      <c r="H21" s="75"/>
    </row>
    <row r="22" spans="6:9">
      <c r="H22">
        <f>SUM(H7:H21)</f>
        <v>115.22999999999999</v>
      </c>
      <c r="I22">
        <f>H22*10.764</f>
        <v>1240.3357199999998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2024-03-02T10:32:32Z</dcterms:modified>
</cp:coreProperties>
</file>