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CB3ABF6-F895-4C46-851C-7B71F3F176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20" i="1"/>
  <c r="F6" i="1"/>
  <c r="E16" i="1"/>
  <c r="E15" i="1"/>
  <c r="G13" i="1"/>
  <c r="A35" i="1"/>
  <c r="A36" i="1"/>
  <c r="F37" i="1"/>
  <c r="G37" i="1" s="1"/>
  <c r="F41" i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B17" i="1" s="1"/>
  <c r="C37" i="1"/>
  <c r="C36" i="1"/>
  <c r="C35" i="1"/>
  <c r="B21" i="1" l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H35" i="1" l="1"/>
  <c r="I28" i="1" l="1"/>
  <c r="H32" i="1" l="1"/>
  <c r="H31" i="1"/>
  <c r="H33" i="1"/>
  <c r="H27" i="1" l="1"/>
  <c r="H36" i="1" l="1"/>
  <c r="H28" i="1"/>
  <c r="H29" i="1"/>
  <c r="H30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<sst xmlns="http://schemas.openxmlformats.org/spreadsheetml/2006/main" count="30" uniqueCount="28">
  <si>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</si>
  <si>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</si>
  <si>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</si>
  <si>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</si>
  <si>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</si>
  <si>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</si>
  <si>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</si>
  <si>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</si>
  <si>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</si>
  <si>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</si>
  <si>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</si>
  <si>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</si>
  <si>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</si>
  <si>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</si>
  <si>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</si>
  <si>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</si>
  <si>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</si>
  <si>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</si>
  <si>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</si>
  <si>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</si>
  <si>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</si>
  <si>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</si>
  <si>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</si>
  <si>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</si>
  <si>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</si>
  <si>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</si>
  <si>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Measurement Carpet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</si>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</sst>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766</xdr:colOff>
      <xdr:row>33</xdr:row>
      <xdr:rowOff>77088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D7E697-F0D9-49C2-9E1B-D9C7C75C3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7166" cy="636358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18</xdr:col>
      <xdr:colOff>486523</xdr:colOff>
      <xdr:row>35</xdr:row>
      <xdr:rowOff>67588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DEB310-872B-46E0-BDE2-00152D95A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190500"/>
          <a:ext cx="5363323" cy="654458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35</xdr:col>
      <xdr:colOff>391856</xdr:colOff>
      <xdr:row>40</xdr:row>
      <xdr:rowOff>115353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A66184-B616-4B44-BF18-E110DAB12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0" y="190500"/>
          <a:ext cx="9535856" cy="7544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277880</xdr:colOff>
      <xdr:row>44</xdr:row>
      <xdr:rowOff>134539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BFBA8-4B12-4CCA-A7F8-61A99D8D4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60280" cy="8516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506767</xdr:colOff>
      <xdr:row>42</xdr:row>
      <xdr:rowOff>153538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C5BDE0-6843-4C86-B19D-465192EAF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17967" cy="8154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4" zoomScaleNormal="100" workbookViewId="0">
      <selection activeCell="D20" sqref="D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21000</v>
      </c>
      <c r="C3" s="17"/>
      <c r="D3" s="10"/>
      <c r="E3">
        <v>2023</v>
      </c>
      <c r="F3" s="3">
        <v>2024</v>
      </c>
      <c r="G3" s="4">
        <f>F3-E3</f>
        <v>1</v>
      </c>
      <c r="L3" s="3"/>
      <c r="M3" s="4"/>
    </row>
    <row r="4" spans="1:17" ht="33" x14ac:dyDescent="0.3">
      <c r="A4" s="18" t="s">
        <v>1</v>
      </c>
      <c r="B4" s="28">
        <v>2800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18200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2800</v>
      </c>
      <c r="C6" s="17"/>
      <c r="D6" s="10"/>
      <c r="E6" s="6">
        <v>967</v>
      </c>
      <c r="F6" s="3">
        <f>E6*1.1</f>
        <v>1063.7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E12" t="s">
        <v>26</v>
      </c>
      <c r="F12" t="s">
        <v>27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2800</v>
      </c>
      <c r="C13" s="21"/>
      <c r="D13" s="44"/>
      <c r="E13">
        <v>1023</v>
      </c>
      <c r="F13">
        <v>39</v>
      </c>
      <c r="G13" s="13">
        <f>E13+F13</f>
        <v>1062</v>
      </c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18200</v>
      </c>
      <c r="C14" s="17"/>
      <c r="D14" s="10"/>
      <c r="E14" s="6">
        <v>21000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21000</v>
      </c>
      <c r="C15" s="17"/>
      <c r="D15" s="10"/>
      <c r="E15" s="6">
        <f>E14*E13</f>
        <v>21483000</v>
      </c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967</v>
      </c>
      <c r="C16" s="38"/>
      <c r="D16" s="8"/>
      <c r="E16" s="5">
        <f>E15/967</f>
        <v>22216.132368148916</v>
      </c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20307000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B17*0.95</f>
        <v>19291650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B17*0.85</f>
        <v>17260950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1064*B4</f>
        <v>2979200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B17*0.025/12</f>
        <v>42306.25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755</v>
      </c>
      <c r="C27" s="8"/>
      <c r="D27" s="8"/>
      <c r="E27" s="8">
        <v>15500000</v>
      </c>
      <c r="F27" s="10">
        <f t="shared" ref="F27:F33" si="0">E27/B27</f>
        <v>20529.801324503311</v>
      </c>
      <c r="G27" s="10" t="e">
        <f>E27/C27</f>
        <v>#DIV/0!</v>
      </c>
      <c r="H27" s="10" t="e">
        <f>E27/#REF!</f>
        <v>#REF!</v>
      </c>
      <c r="I27" s="8">
        <f>C27/B27</f>
        <v>0</v>
      </c>
      <c r="J27" s="15"/>
    </row>
    <row r="28" spans="1:14" ht="17.25" x14ac:dyDescent="0.3">
      <c r="B28" s="9">
        <v>750</v>
      </c>
      <c r="C28" s="8"/>
      <c r="D28" s="8"/>
      <c r="E28" s="8">
        <v>15500000</v>
      </c>
      <c r="F28" s="10">
        <f t="shared" si="0"/>
        <v>20666.666666666668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1104</v>
      </c>
      <c r="C29" s="8"/>
      <c r="D29" s="8"/>
      <c r="E29" s="10">
        <v>21400000</v>
      </c>
      <c r="F29" s="10">
        <f t="shared" si="0"/>
        <v>19384.057971014492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8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8" x14ac:dyDescent="0.25">
      <c r="A35">
        <f>51.504*10.764+8.29*10.764</f>
        <v>643.62261599999999</v>
      </c>
      <c r="B35" s="7">
        <v>15100000</v>
      </c>
      <c r="C35">
        <f t="shared" ref="C35:C41" si="2">B35/A35</f>
        <v>23460.953087453348</v>
      </c>
      <c r="D35">
        <v>1057000</v>
      </c>
      <c r="E35">
        <v>30000</v>
      </c>
      <c r="F35">
        <f>E35+D35+B35</f>
        <v>16187000</v>
      </c>
      <c r="G35">
        <f>F35/A35</f>
        <v>25149.83096864949</v>
      </c>
      <c r="H35" s="6" t="e">
        <f>F35/#REF!</f>
        <v>#REF!</v>
      </c>
    </row>
    <row r="36" spans="1:8" x14ac:dyDescent="0.25">
      <c r="A36">
        <f>78.356*10.764+12.405*10.764</f>
        <v>976.95140399999991</v>
      </c>
      <c r="B36" s="7">
        <v>22512000</v>
      </c>
      <c r="C36">
        <f t="shared" si="2"/>
        <v>23043.111364421562</v>
      </c>
      <c r="D36">
        <v>1575900</v>
      </c>
      <c r="E36">
        <v>30000</v>
      </c>
      <c r="F36">
        <f>E36+D36+B36</f>
        <v>24117900</v>
      </c>
      <c r="G36">
        <f>F36/A36</f>
        <v>24686.898346481114</v>
      </c>
      <c r="H36" s="6" t="e">
        <f>F36/#REF!</f>
        <v>#REF!</v>
      </c>
    </row>
    <row r="37" spans="1:8" x14ac:dyDescent="0.25">
      <c r="C37" t="e">
        <f t="shared" si="2"/>
        <v>#DIV/0!</v>
      </c>
      <c r="D37">
        <v>448000</v>
      </c>
      <c r="E37">
        <v>30000</v>
      </c>
      <c r="F37">
        <f>E37+D37+B37</f>
        <v>478000</v>
      </c>
      <c r="G37" t="e">
        <f>F37/A37</f>
        <v>#DIV/0!</v>
      </c>
    </row>
    <row r="38" spans="1:8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8" ht="15.75" x14ac:dyDescent="0.25">
      <c r="A39" s="30"/>
      <c r="C39" t="e">
        <f t="shared" si="2"/>
        <v>#DIV/0!</v>
      </c>
    </row>
    <row r="40" spans="1:8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8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8" ht="15.75" x14ac:dyDescent="0.25">
      <c r="A42" s="30"/>
    </row>
    <row r="43" spans="1:8" ht="15.75" x14ac:dyDescent="0.25">
      <c r="A43" s="30"/>
    </row>
    <row r="44" spans="1:8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2024-03-04T08:37:31Z</dcterms:modified>
</cp:coreProperties>
</file>