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Centrona Nova A&amp;B\"/>
    </mc:Choice>
  </mc:AlternateContent>
  <xr:revisionPtr revIDLastSave="0" documentId="13_ncr:1_{2121D135-CDEB-4012-B573-E8A0098BD53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 - Wing" sheetId="87" r:id="rId1"/>
    <sheet name="D - Wing" sheetId="102" r:id="rId2"/>
    <sheet name="Total" sheetId="79" r:id="rId3"/>
    <sheet name="RERA" sheetId="80" r:id="rId4"/>
    <sheet name="Typical Floor" sheetId="85" r:id="rId5"/>
    <sheet name="IGR" sheetId="94" r:id="rId6"/>
    <sheet name="RR" sheetId="95" r:id="rId7"/>
    <sheet name="Sheet1" sheetId="101" r:id="rId8"/>
  </sheets>
  <definedNames>
    <definedName name="_xlnm._FilterDatabase" localSheetId="0" hidden="1">'C - Wing'!$G$1:$G$229</definedName>
    <definedName name="_xlnm._FilterDatabase" localSheetId="1" hidden="1">'D - Wing'!$D$2:$D$230</definedName>
  </definedNames>
  <calcPr calcId="191029"/>
</workbook>
</file>

<file path=xl/calcChain.xml><?xml version="1.0" encoding="utf-8"?>
<calcChain xmlns="http://schemas.openxmlformats.org/spreadsheetml/2006/main">
  <c r="K4" i="79" l="1"/>
  <c r="D4" i="79"/>
  <c r="AG46" i="80"/>
  <c r="AG45" i="80"/>
  <c r="H66" i="102"/>
  <c r="M66" i="102" s="1"/>
  <c r="H67" i="102"/>
  <c r="M67" i="102" s="1"/>
  <c r="H68" i="102"/>
  <c r="M68" i="102" s="1"/>
  <c r="H69" i="102"/>
  <c r="M69" i="102" s="1"/>
  <c r="H70" i="102"/>
  <c r="M70" i="102" s="1"/>
  <c r="H71" i="102"/>
  <c r="M71" i="102" s="1"/>
  <c r="H72" i="102"/>
  <c r="M72" i="102" s="1"/>
  <c r="H73" i="102"/>
  <c r="M73" i="102" s="1"/>
  <c r="H74" i="102"/>
  <c r="M74" i="102" s="1"/>
  <c r="H75" i="102"/>
  <c r="M75" i="102" s="1"/>
  <c r="H76" i="102"/>
  <c r="M76" i="102" s="1"/>
  <c r="H77" i="102"/>
  <c r="M77" i="102" s="1"/>
  <c r="H78" i="102"/>
  <c r="M78" i="102" s="1"/>
  <c r="H79" i="102"/>
  <c r="M79" i="102" s="1"/>
  <c r="H80" i="102"/>
  <c r="M80" i="102" s="1"/>
  <c r="H81" i="102"/>
  <c r="M81" i="102" s="1"/>
  <c r="H82" i="102"/>
  <c r="M82" i="102" s="1"/>
  <c r="H83" i="102"/>
  <c r="M83" i="102" s="1"/>
  <c r="H84" i="102"/>
  <c r="M84" i="102" s="1"/>
  <c r="H85" i="102"/>
  <c r="M85" i="102" s="1"/>
  <c r="H86" i="102"/>
  <c r="M86" i="102" s="1"/>
  <c r="H87" i="102"/>
  <c r="M87" i="102" s="1"/>
  <c r="H88" i="102"/>
  <c r="M88" i="102" s="1"/>
  <c r="H89" i="102"/>
  <c r="M89" i="102" s="1"/>
  <c r="H90" i="102"/>
  <c r="M90" i="102" s="1"/>
  <c r="H91" i="102"/>
  <c r="M91" i="102" s="1"/>
  <c r="H92" i="102"/>
  <c r="M92" i="102" s="1"/>
  <c r="H93" i="102"/>
  <c r="M93" i="102" s="1"/>
  <c r="H94" i="102"/>
  <c r="M94" i="102" s="1"/>
  <c r="H95" i="102"/>
  <c r="M95" i="102" s="1"/>
  <c r="H96" i="102"/>
  <c r="M96" i="102" s="1"/>
  <c r="H97" i="102"/>
  <c r="M97" i="102" s="1"/>
  <c r="H98" i="102"/>
  <c r="M98" i="102" s="1"/>
  <c r="H99" i="102"/>
  <c r="M99" i="102" s="1"/>
  <c r="H100" i="102"/>
  <c r="M100" i="102" s="1"/>
  <c r="H101" i="102"/>
  <c r="M101" i="102" s="1"/>
  <c r="H102" i="102"/>
  <c r="M102" i="102" s="1"/>
  <c r="H103" i="102"/>
  <c r="M103" i="102" s="1"/>
  <c r="H104" i="102"/>
  <c r="M104" i="102" s="1"/>
  <c r="H105" i="102"/>
  <c r="M105" i="102" s="1"/>
  <c r="H106" i="102"/>
  <c r="M106" i="102" s="1"/>
  <c r="H107" i="102"/>
  <c r="M107" i="102" s="1"/>
  <c r="H108" i="102"/>
  <c r="M108" i="102" s="1"/>
  <c r="H109" i="102"/>
  <c r="M109" i="102" s="1"/>
  <c r="H110" i="102"/>
  <c r="M110" i="102" s="1"/>
  <c r="H111" i="102"/>
  <c r="M111" i="102" s="1"/>
  <c r="H112" i="102"/>
  <c r="M112" i="102" s="1"/>
  <c r="H113" i="102"/>
  <c r="M113" i="102" s="1"/>
  <c r="H114" i="102"/>
  <c r="M114" i="102" s="1"/>
  <c r="H115" i="102"/>
  <c r="M115" i="102" s="1"/>
  <c r="H116" i="102"/>
  <c r="M116" i="102" s="1"/>
  <c r="H117" i="102"/>
  <c r="M117" i="102" s="1"/>
  <c r="H118" i="102"/>
  <c r="M118" i="102" s="1"/>
  <c r="H119" i="102"/>
  <c r="M119" i="102" s="1"/>
  <c r="H120" i="102"/>
  <c r="M120" i="102" s="1"/>
  <c r="H121" i="102"/>
  <c r="M121" i="102" s="1"/>
  <c r="H122" i="102"/>
  <c r="M122" i="102" s="1"/>
  <c r="H123" i="102"/>
  <c r="M123" i="102"/>
  <c r="H124" i="102"/>
  <c r="M124" i="102" s="1"/>
  <c r="H125" i="102"/>
  <c r="M125" i="102" s="1"/>
  <c r="H126" i="102"/>
  <c r="M126" i="102" s="1"/>
  <c r="H127" i="102"/>
  <c r="M127" i="102"/>
  <c r="H128" i="102"/>
  <c r="M128" i="102" s="1"/>
  <c r="H129" i="102"/>
  <c r="M129" i="102" s="1"/>
  <c r="H130" i="102"/>
  <c r="M130" i="102" s="1"/>
  <c r="H131" i="102"/>
  <c r="M131" i="102" s="1"/>
  <c r="H132" i="102"/>
  <c r="M132" i="102" s="1"/>
  <c r="H133" i="102"/>
  <c r="M133" i="102" s="1"/>
  <c r="H134" i="102"/>
  <c r="M134" i="102" s="1"/>
  <c r="H135" i="102"/>
  <c r="M135" i="102" s="1"/>
  <c r="H136" i="102"/>
  <c r="M136" i="102" s="1"/>
  <c r="H137" i="102"/>
  <c r="M137" i="102" s="1"/>
  <c r="H138" i="102"/>
  <c r="M138" i="102" s="1"/>
  <c r="H139" i="102"/>
  <c r="M139" i="102" s="1"/>
  <c r="H140" i="102"/>
  <c r="M140" i="102" s="1"/>
  <c r="H141" i="102"/>
  <c r="M141" i="102" s="1"/>
  <c r="H142" i="102"/>
  <c r="M142" i="102" s="1"/>
  <c r="H143" i="102"/>
  <c r="M143" i="102" s="1"/>
  <c r="H144" i="102"/>
  <c r="M144" i="102" s="1"/>
  <c r="H145" i="102"/>
  <c r="M145" i="102" s="1"/>
  <c r="H146" i="102"/>
  <c r="M146" i="102"/>
  <c r="H147" i="102"/>
  <c r="M147" i="102" s="1"/>
  <c r="H148" i="102"/>
  <c r="M148" i="102"/>
  <c r="H149" i="102"/>
  <c r="M149" i="102" s="1"/>
  <c r="H150" i="102"/>
  <c r="M150" i="102" s="1"/>
  <c r="H151" i="102"/>
  <c r="M151" i="102" s="1"/>
  <c r="H152" i="102"/>
  <c r="M152" i="102" s="1"/>
  <c r="H153" i="102"/>
  <c r="M153" i="102" s="1"/>
  <c r="H154" i="102"/>
  <c r="M154" i="102" s="1"/>
  <c r="H155" i="102"/>
  <c r="M155" i="102" s="1"/>
  <c r="H156" i="102"/>
  <c r="M156" i="102"/>
  <c r="H157" i="102"/>
  <c r="M157" i="102" s="1"/>
  <c r="H158" i="102"/>
  <c r="M158" i="102"/>
  <c r="H159" i="102"/>
  <c r="M159" i="102" s="1"/>
  <c r="H160" i="102"/>
  <c r="M160" i="102" s="1"/>
  <c r="H161" i="102"/>
  <c r="M161" i="102" s="1"/>
  <c r="H162" i="102"/>
  <c r="M162" i="102"/>
  <c r="H163" i="102"/>
  <c r="M163" i="102" s="1"/>
  <c r="H164" i="102"/>
  <c r="M164" i="102" s="1"/>
  <c r="H165" i="102"/>
  <c r="M165" i="102" s="1"/>
  <c r="H166" i="102"/>
  <c r="M166" i="102" s="1"/>
  <c r="H167" i="102"/>
  <c r="M167" i="102" s="1"/>
  <c r="H168" i="102"/>
  <c r="M168" i="102" s="1"/>
  <c r="H169" i="102"/>
  <c r="M169" i="102" s="1"/>
  <c r="H170" i="102"/>
  <c r="M170" i="102" s="1"/>
  <c r="H171" i="102"/>
  <c r="M171" i="102" s="1"/>
  <c r="H172" i="102"/>
  <c r="M172" i="102" s="1"/>
  <c r="H173" i="102"/>
  <c r="M173" i="102" s="1"/>
  <c r="H174" i="102"/>
  <c r="H175" i="102"/>
  <c r="M175" i="102" s="1"/>
  <c r="H176" i="102"/>
  <c r="M176" i="102"/>
  <c r="H177" i="102"/>
  <c r="M177" i="102" s="1"/>
  <c r="H178" i="102"/>
  <c r="M178" i="102" s="1"/>
  <c r="H179" i="102"/>
  <c r="M179" i="102" s="1"/>
  <c r="H180" i="102"/>
  <c r="M180" i="102" s="1"/>
  <c r="H181" i="102"/>
  <c r="M181" i="102" s="1"/>
  <c r="H182" i="102"/>
  <c r="M182" i="102" s="1"/>
  <c r="H183" i="102"/>
  <c r="M183" i="102" s="1"/>
  <c r="H184" i="102"/>
  <c r="M184" i="102" s="1"/>
  <c r="H185" i="102"/>
  <c r="M185" i="102" s="1"/>
  <c r="H186" i="102"/>
  <c r="M186" i="102" s="1"/>
  <c r="H187" i="102"/>
  <c r="M187" i="102" s="1"/>
  <c r="H188" i="102"/>
  <c r="M188" i="102" s="1"/>
  <c r="H189" i="102"/>
  <c r="M189" i="102" s="1"/>
  <c r="H190" i="102"/>
  <c r="M190" i="102" s="1"/>
  <c r="H191" i="102"/>
  <c r="M191" i="102" s="1"/>
  <c r="H192" i="102"/>
  <c r="M192" i="102" s="1"/>
  <c r="H193" i="102"/>
  <c r="M193" i="102" s="1"/>
  <c r="H194" i="102"/>
  <c r="M194" i="102" s="1"/>
  <c r="H195" i="102"/>
  <c r="M195" i="102" s="1"/>
  <c r="H196" i="102"/>
  <c r="M196" i="102" s="1"/>
  <c r="H197" i="102"/>
  <c r="M197" i="102" s="1"/>
  <c r="H198" i="102"/>
  <c r="M198" i="102" s="1"/>
  <c r="H199" i="102"/>
  <c r="M199" i="102" s="1"/>
  <c r="H200" i="102"/>
  <c r="M200" i="102" s="1"/>
  <c r="H201" i="102"/>
  <c r="M201" i="102" s="1"/>
  <c r="H202" i="102"/>
  <c r="M202" i="102" s="1"/>
  <c r="H203" i="102"/>
  <c r="M203" i="102" s="1"/>
  <c r="H204" i="102"/>
  <c r="M204" i="102" s="1"/>
  <c r="H205" i="102"/>
  <c r="M205" i="102" s="1"/>
  <c r="H206" i="102"/>
  <c r="M206" i="102" s="1"/>
  <c r="H207" i="102"/>
  <c r="M207" i="102" s="1"/>
  <c r="H208" i="102"/>
  <c r="M208" i="102" s="1"/>
  <c r="H209" i="102"/>
  <c r="M209" i="102" s="1"/>
  <c r="H210" i="102"/>
  <c r="M210" i="102" s="1"/>
  <c r="H211" i="102"/>
  <c r="M211" i="102"/>
  <c r="H212" i="102"/>
  <c r="M212" i="102" s="1"/>
  <c r="H213" i="102"/>
  <c r="M213" i="102" s="1"/>
  <c r="H214" i="102"/>
  <c r="M214" i="102" s="1"/>
  <c r="H215" i="102"/>
  <c r="M215" i="102" s="1"/>
  <c r="H216" i="102"/>
  <c r="M216" i="102" s="1"/>
  <c r="H217" i="102"/>
  <c r="M217" i="102" s="1"/>
  <c r="H218" i="102"/>
  <c r="M218" i="102" s="1"/>
  <c r="H219" i="102"/>
  <c r="M219" i="102" s="1"/>
  <c r="H220" i="102"/>
  <c r="M220" i="102" s="1"/>
  <c r="H221" i="102"/>
  <c r="M221" i="102" s="1"/>
  <c r="H222" i="102"/>
  <c r="M222" i="102" s="1"/>
  <c r="H223" i="102"/>
  <c r="M223" i="102" s="1"/>
  <c r="H224" i="102"/>
  <c r="M224" i="102" s="1"/>
  <c r="H225" i="102"/>
  <c r="M225" i="102" s="1"/>
  <c r="H226" i="102"/>
  <c r="M226" i="102" s="1"/>
  <c r="H227" i="102"/>
  <c r="M227" i="102" s="1"/>
  <c r="H228" i="102"/>
  <c r="M228" i="102" s="1"/>
  <c r="H229" i="102"/>
  <c r="M229" i="102" s="1"/>
  <c r="E230" i="102"/>
  <c r="F230" i="102"/>
  <c r="G230" i="102"/>
  <c r="H65" i="102"/>
  <c r="M65" i="102" s="1"/>
  <c r="H64" i="102"/>
  <c r="M64" i="102" s="1"/>
  <c r="H63" i="102"/>
  <c r="M63" i="102" s="1"/>
  <c r="H62" i="102"/>
  <c r="M62" i="102" s="1"/>
  <c r="H61" i="102"/>
  <c r="M61" i="102" s="1"/>
  <c r="H60" i="102"/>
  <c r="M60" i="102" s="1"/>
  <c r="H59" i="102"/>
  <c r="M59" i="102" s="1"/>
  <c r="H58" i="102"/>
  <c r="M58" i="102" s="1"/>
  <c r="H57" i="102"/>
  <c r="M57" i="102" s="1"/>
  <c r="H56" i="102"/>
  <c r="M56" i="102" s="1"/>
  <c r="H55" i="102"/>
  <c r="M55" i="102" s="1"/>
  <c r="H54" i="102"/>
  <c r="M54" i="102" s="1"/>
  <c r="H53" i="102"/>
  <c r="M53" i="102" s="1"/>
  <c r="H52" i="102"/>
  <c r="M52" i="102" s="1"/>
  <c r="H51" i="102"/>
  <c r="M51" i="102" s="1"/>
  <c r="H50" i="102"/>
  <c r="M50" i="102" s="1"/>
  <c r="H49" i="102"/>
  <c r="M49" i="102" s="1"/>
  <c r="H48" i="102"/>
  <c r="M48" i="102" s="1"/>
  <c r="H47" i="102"/>
  <c r="M47" i="102" s="1"/>
  <c r="H46" i="102"/>
  <c r="M46" i="102" s="1"/>
  <c r="H45" i="102"/>
  <c r="M45" i="102" s="1"/>
  <c r="H44" i="102"/>
  <c r="M44" i="102" s="1"/>
  <c r="H43" i="102"/>
  <c r="M43" i="102" s="1"/>
  <c r="H42" i="102"/>
  <c r="M42" i="102" s="1"/>
  <c r="H41" i="102"/>
  <c r="M41" i="102" s="1"/>
  <c r="H40" i="102"/>
  <c r="M40" i="102" s="1"/>
  <c r="H39" i="102"/>
  <c r="M39" i="102" s="1"/>
  <c r="H38" i="102"/>
  <c r="M38" i="102" s="1"/>
  <c r="H36" i="102"/>
  <c r="M36" i="102" s="1"/>
  <c r="H35" i="102"/>
  <c r="M35" i="102" s="1"/>
  <c r="H34" i="102"/>
  <c r="M34" i="102" s="1"/>
  <c r="H32" i="102"/>
  <c r="M32" i="102" s="1"/>
  <c r="H31" i="102"/>
  <c r="M31" i="102" s="1"/>
  <c r="H30" i="102"/>
  <c r="M30" i="102" s="1"/>
  <c r="H28" i="102"/>
  <c r="M28" i="102" s="1"/>
  <c r="H27" i="102"/>
  <c r="M27" i="102" s="1"/>
  <c r="H26" i="102"/>
  <c r="M26" i="102" s="1"/>
  <c r="H25" i="102"/>
  <c r="M25" i="102" s="1"/>
  <c r="H23" i="102"/>
  <c r="M23" i="102" s="1"/>
  <c r="H22" i="102"/>
  <c r="M22" i="102" s="1"/>
  <c r="H21" i="102"/>
  <c r="M21" i="102" s="1"/>
  <c r="H19" i="102"/>
  <c r="M19" i="102" s="1"/>
  <c r="H18" i="102"/>
  <c r="M18" i="102" s="1"/>
  <c r="H17" i="102"/>
  <c r="M17" i="102" s="1"/>
  <c r="H16" i="102"/>
  <c r="M16" i="102" s="1"/>
  <c r="H14" i="102"/>
  <c r="M14" i="102" s="1"/>
  <c r="H13" i="102"/>
  <c r="M13" i="102" s="1"/>
  <c r="H12" i="102"/>
  <c r="M12" i="102" s="1"/>
  <c r="H10" i="102"/>
  <c r="M10" i="102" s="1"/>
  <c r="H9" i="102"/>
  <c r="M9" i="102" s="1"/>
  <c r="H8" i="102"/>
  <c r="M8" i="102" s="1"/>
  <c r="H7" i="102"/>
  <c r="M7" i="102" s="1"/>
  <c r="H5" i="102"/>
  <c r="M5" i="102" s="1"/>
  <c r="H4" i="102"/>
  <c r="M4" i="102" s="1"/>
  <c r="I3" i="102"/>
  <c r="I4" i="102" s="1"/>
  <c r="I5" i="102" s="1"/>
  <c r="G60" i="85"/>
  <c r="G61" i="85"/>
  <c r="G62" i="85"/>
  <c r="G63" i="85"/>
  <c r="G64" i="85"/>
  <c r="G65" i="85"/>
  <c r="G66" i="85"/>
  <c r="G67" i="85"/>
  <c r="G59" i="85"/>
  <c r="O2" i="87"/>
  <c r="D2" i="79"/>
  <c r="AG24" i="80"/>
  <c r="AG23" i="80"/>
  <c r="N32" i="94"/>
  <c r="N31" i="94"/>
  <c r="K31" i="94"/>
  <c r="I31" i="94"/>
  <c r="I3" i="87"/>
  <c r="E228" i="87"/>
  <c r="F228" i="87"/>
  <c r="G3" i="87"/>
  <c r="H3" i="87" s="1"/>
  <c r="M3" i="87" s="1"/>
  <c r="G4" i="87"/>
  <c r="H4" i="87" s="1"/>
  <c r="M4" i="87" s="1"/>
  <c r="G5" i="87"/>
  <c r="H5" i="87" s="1"/>
  <c r="M5" i="87" s="1"/>
  <c r="G6" i="87"/>
  <c r="H6" i="87" s="1"/>
  <c r="M6" i="87" s="1"/>
  <c r="H7" i="87"/>
  <c r="M7" i="87" s="1"/>
  <c r="H8" i="87"/>
  <c r="M8" i="87" s="1"/>
  <c r="H9" i="87"/>
  <c r="M9" i="87" s="1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H14" i="87" s="1"/>
  <c r="M14" i="87" s="1"/>
  <c r="G15" i="87"/>
  <c r="H15" i="87" s="1"/>
  <c r="M15" i="87" s="1"/>
  <c r="H16" i="87"/>
  <c r="M16" i="87" s="1"/>
  <c r="H17" i="87"/>
  <c r="M17" i="87" s="1"/>
  <c r="H18" i="87"/>
  <c r="M18" i="87" s="1"/>
  <c r="G19" i="87"/>
  <c r="H19" i="87" s="1"/>
  <c r="M19" i="87" s="1"/>
  <c r="G20" i="87"/>
  <c r="H20" i="87" s="1"/>
  <c r="M20" i="87" s="1"/>
  <c r="G21" i="87"/>
  <c r="H21" i="87" s="1"/>
  <c r="M21" i="87" s="1"/>
  <c r="G22" i="87"/>
  <c r="H22" i="87" s="1"/>
  <c r="M22" i="87" s="1"/>
  <c r="G23" i="87"/>
  <c r="H23" i="87" s="1"/>
  <c r="M23" i="87" s="1"/>
  <c r="G24" i="87"/>
  <c r="H24" i="87" s="1"/>
  <c r="M24" i="87" s="1"/>
  <c r="H25" i="87"/>
  <c r="M25" i="87" s="1"/>
  <c r="H26" i="87"/>
  <c r="M26" i="87" s="1"/>
  <c r="H27" i="87"/>
  <c r="M27" i="87" s="1"/>
  <c r="G28" i="87"/>
  <c r="H28" i="87" s="1"/>
  <c r="M28" i="87" s="1"/>
  <c r="G29" i="87"/>
  <c r="H29" i="87" s="1"/>
  <c r="M29" i="87" s="1"/>
  <c r="G30" i="87"/>
  <c r="H30" i="87" s="1"/>
  <c r="M30" i="87" s="1"/>
  <c r="G31" i="87"/>
  <c r="H31" i="87" s="1"/>
  <c r="M31" i="87" s="1"/>
  <c r="G32" i="87"/>
  <c r="H32" i="87" s="1"/>
  <c r="M32" i="87" s="1"/>
  <c r="G33" i="87"/>
  <c r="H33" i="87" s="1"/>
  <c r="M33" i="87" s="1"/>
  <c r="H34" i="87"/>
  <c r="M34" i="87" s="1"/>
  <c r="H35" i="87"/>
  <c r="M35" i="87" s="1"/>
  <c r="H36" i="87"/>
  <c r="M36" i="87" s="1"/>
  <c r="G37" i="87"/>
  <c r="H37" i="87" s="1"/>
  <c r="M37" i="87" s="1"/>
  <c r="G38" i="87"/>
  <c r="H38" i="87" s="1"/>
  <c r="M38" i="87" s="1"/>
  <c r="G39" i="87"/>
  <c r="H39" i="87" s="1"/>
  <c r="M39" i="87" s="1"/>
  <c r="G40" i="87"/>
  <c r="H40" i="87" s="1"/>
  <c r="M40" i="87" s="1"/>
  <c r="G41" i="87"/>
  <c r="H41" i="87" s="1"/>
  <c r="M41" i="87" s="1"/>
  <c r="G42" i="87"/>
  <c r="H42" i="87" s="1"/>
  <c r="M42" i="87" s="1"/>
  <c r="H43" i="87"/>
  <c r="M43" i="87" s="1"/>
  <c r="H44" i="87"/>
  <c r="M44" i="87" s="1"/>
  <c r="H45" i="87"/>
  <c r="M45" i="87" s="1"/>
  <c r="G46" i="87"/>
  <c r="H46" i="87" s="1"/>
  <c r="M46" i="87" s="1"/>
  <c r="G47" i="87"/>
  <c r="H47" i="87" s="1"/>
  <c r="M47" i="87" s="1"/>
  <c r="G48" i="87"/>
  <c r="H48" i="87" s="1"/>
  <c r="M48" i="87" s="1"/>
  <c r="G49" i="87"/>
  <c r="H49" i="87" s="1"/>
  <c r="M49" i="87" s="1"/>
  <c r="G50" i="87"/>
  <c r="H50" i="87" s="1"/>
  <c r="M50" i="87" s="1"/>
  <c r="G51" i="87"/>
  <c r="H51" i="87" s="1"/>
  <c r="M51" i="87" s="1"/>
  <c r="H52" i="87"/>
  <c r="M52" i="87" s="1"/>
  <c r="H53" i="87"/>
  <c r="M53" i="87" s="1"/>
  <c r="H54" i="87"/>
  <c r="M54" i="87" s="1"/>
  <c r="G55" i="87"/>
  <c r="H55" i="87" s="1"/>
  <c r="M55" i="87" s="1"/>
  <c r="G56" i="87"/>
  <c r="H56" i="87" s="1"/>
  <c r="M56" i="87" s="1"/>
  <c r="G57" i="87"/>
  <c r="H57" i="87" s="1"/>
  <c r="M57" i="87" s="1"/>
  <c r="G58" i="87"/>
  <c r="H58" i="87" s="1"/>
  <c r="M58" i="87" s="1"/>
  <c r="G59" i="87"/>
  <c r="H59" i="87" s="1"/>
  <c r="M59" i="87" s="1"/>
  <c r="G60" i="87"/>
  <c r="H60" i="87" s="1"/>
  <c r="M60" i="87" s="1"/>
  <c r="H61" i="87"/>
  <c r="M61" i="87" s="1"/>
  <c r="H62" i="87"/>
  <c r="M62" i="87" s="1"/>
  <c r="H63" i="87"/>
  <c r="M63" i="87" s="1"/>
  <c r="G64" i="87"/>
  <c r="H64" i="87" s="1"/>
  <c r="M64" i="87" s="1"/>
  <c r="G65" i="87"/>
  <c r="H65" i="87" s="1"/>
  <c r="M65" i="87" s="1"/>
  <c r="G66" i="87"/>
  <c r="H66" i="87" s="1"/>
  <c r="M66" i="87" s="1"/>
  <c r="G67" i="87"/>
  <c r="H67" i="87" s="1"/>
  <c r="M67" i="87" s="1"/>
  <c r="H68" i="87"/>
  <c r="M68" i="87" s="1"/>
  <c r="H69" i="87"/>
  <c r="M69" i="87" s="1"/>
  <c r="H70" i="87"/>
  <c r="M70" i="87" s="1"/>
  <c r="G71" i="87"/>
  <c r="H71" i="87" s="1"/>
  <c r="M71" i="87" s="1"/>
  <c r="G72" i="87"/>
  <c r="H72" i="87" s="1"/>
  <c r="M72" i="87" s="1"/>
  <c r="G73" i="87"/>
  <c r="H73" i="87" s="1"/>
  <c r="M73" i="87" s="1"/>
  <c r="G74" i="87"/>
  <c r="H74" i="87" s="1"/>
  <c r="M74" i="87" s="1"/>
  <c r="G75" i="87"/>
  <c r="H75" i="87" s="1"/>
  <c r="M75" i="87" s="1"/>
  <c r="H76" i="87"/>
  <c r="M76" i="87" s="1"/>
  <c r="H77" i="87"/>
  <c r="M77" i="87" s="1"/>
  <c r="H78" i="87"/>
  <c r="M78" i="87" s="1"/>
  <c r="G79" i="87"/>
  <c r="H79" i="87" s="1"/>
  <c r="M79" i="87" s="1"/>
  <c r="G80" i="87"/>
  <c r="H80" i="87" s="1"/>
  <c r="M80" i="87" s="1"/>
  <c r="G81" i="87"/>
  <c r="H81" i="87" s="1"/>
  <c r="M81" i="87" s="1"/>
  <c r="G82" i="87"/>
  <c r="H82" i="87" s="1"/>
  <c r="M82" i="87" s="1"/>
  <c r="G83" i="87"/>
  <c r="H83" i="87" s="1"/>
  <c r="M83" i="87" s="1"/>
  <c r="G84" i="87"/>
  <c r="H84" i="87" s="1"/>
  <c r="M84" i="87" s="1"/>
  <c r="H85" i="87"/>
  <c r="M85" i="87" s="1"/>
  <c r="H86" i="87"/>
  <c r="M86" i="87" s="1"/>
  <c r="H87" i="87"/>
  <c r="M87" i="87" s="1"/>
  <c r="G88" i="87"/>
  <c r="H88" i="87" s="1"/>
  <c r="M88" i="87" s="1"/>
  <c r="G89" i="87"/>
  <c r="H89" i="87" s="1"/>
  <c r="M89" i="87" s="1"/>
  <c r="G90" i="87"/>
  <c r="H90" i="87" s="1"/>
  <c r="M90" i="87" s="1"/>
  <c r="G91" i="87"/>
  <c r="H91" i="87" s="1"/>
  <c r="M91" i="87" s="1"/>
  <c r="G92" i="87"/>
  <c r="H92" i="87" s="1"/>
  <c r="M92" i="87" s="1"/>
  <c r="G93" i="87"/>
  <c r="H93" i="87" s="1"/>
  <c r="M93" i="87" s="1"/>
  <c r="H94" i="87"/>
  <c r="M94" i="87" s="1"/>
  <c r="H95" i="87"/>
  <c r="M95" i="87" s="1"/>
  <c r="H96" i="87"/>
  <c r="M96" i="87" s="1"/>
  <c r="G97" i="87"/>
  <c r="H97" i="87" s="1"/>
  <c r="M97" i="87" s="1"/>
  <c r="G98" i="87"/>
  <c r="H98" i="87" s="1"/>
  <c r="M98" i="87" s="1"/>
  <c r="G99" i="87"/>
  <c r="H99" i="87" s="1"/>
  <c r="M99" i="87" s="1"/>
  <c r="G100" i="87"/>
  <c r="H100" i="87" s="1"/>
  <c r="M100" i="87" s="1"/>
  <c r="G101" i="87"/>
  <c r="H101" i="87" s="1"/>
  <c r="M101" i="87" s="1"/>
  <c r="G102" i="87"/>
  <c r="H102" i="87" s="1"/>
  <c r="M102" i="87" s="1"/>
  <c r="H103" i="87"/>
  <c r="M103" i="87" s="1"/>
  <c r="H104" i="87"/>
  <c r="M104" i="87" s="1"/>
  <c r="H105" i="87"/>
  <c r="M105" i="87" s="1"/>
  <c r="G106" i="87"/>
  <c r="H106" i="87" s="1"/>
  <c r="M106" i="87" s="1"/>
  <c r="G107" i="87"/>
  <c r="H107" i="87" s="1"/>
  <c r="M107" i="87" s="1"/>
  <c r="G108" i="87"/>
  <c r="H108" i="87" s="1"/>
  <c r="M108" i="87" s="1"/>
  <c r="G109" i="87"/>
  <c r="H109" i="87" s="1"/>
  <c r="M109" i="87" s="1"/>
  <c r="G110" i="87"/>
  <c r="H110" i="87" s="1"/>
  <c r="M110" i="87" s="1"/>
  <c r="G111" i="87"/>
  <c r="H111" i="87" s="1"/>
  <c r="M111" i="87" s="1"/>
  <c r="H112" i="87"/>
  <c r="M112" i="87" s="1"/>
  <c r="H113" i="87"/>
  <c r="M113" i="87" s="1"/>
  <c r="H114" i="87"/>
  <c r="M114" i="87" s="1"/>
  <c r="G115" i="87"/>
  <c r="H115" i="87" s="1"/>
  <c r="M115" i="87" s="1"/>
  <c r="G116" i="87"/>
  <c r="H116" i="87" s="1"/>
  <c r="M116" i="87" s="1"/>
  <c r="G117" i="87"/>
  <c r="H117" i="87" s="1"/>
  <c r="M117" i="87" s="1"/>
  <c r="G118" i="87"/>
  <c r="H118" i="87" s="1"/>
  <c r="M118" i="87" s="1"/>
  <c r="G119" i="87"/>
  <c r="H119" i="87" s="1"/>
  <c r="M119" i="87" s="1"/>
  <c r="G120" i="87"/>
  <c r="H120" i="87" s="1"/>
  <c r="M120" i="87" s="1"/>
  <c r="H121" i="87"/>
  <c r="M121" i="87" s="1"/>
  <c r="H122" i="87"/>
  <c r="M122" i="87" s="1"/>
  <c r="H123" i="87"/>
  <c r="M123" i="87" s="1"/>
  <c r="G124" i="87"/>
  <c r="H124" i="87" s="1"/>
  <c r="M124" i="87" s="1"/>
  <c r="G125" i="87"/>
  <c r="H125" i="87" s="1"/>
  <c r="M125" i="87" s="1"/>
  <c r="G126" i="87"/>
  <c r="H126" i="87" s="1"/>
  <c r="M126" i="87" s="1"/>
  <c r="G127" i="87"/>
  <c r="H127" i="87" s="1"/>
  <c r="M127" i="87" s="1"/>
  <c r="H128" i="87"/>
  <c r="M128" i="87" s="1"/>
  <c r="H129" i="87"/>
  <c r="M129" i="87" s="1"/>
  <c r="H130" i="87"/>
  <c r="M130" i="87" s="1"/>
  <c r="G131" i="87"/>
  <c r="H131" i="87" s="1"/>
  <c r="M131" i="87" s="1"/>
  <c r="G132" i="87"/>
  <c r="H132" i="87" s="1"/>
  <c r="M132" i="87" s="1"/>
  <c r="G133" i="87"/>
  <c r="H133" i="87" s="1"/>
  <c r="M133" i="87" s="1"/>
  <c r="G134" i="87"/>
  <c r="H134" i="87" s="1"/>
  <c r="M134" i="87" s="1"/>
  <c r="G135" i="87"/>
  <c r="H135" i="87" s="1"/>
  <c r="M135" i="87" s="1"/>
  <c r="H136" i="87"/>
  <c r="M136" i="87" s="1"/>
  <c r="H137" i="87"/>
  <c r="M137" i="87" s="1"/>
  <c r="H138" i="87"/>
  <c r="M138" i="87" s="1"/>
  <c r="G139" i="87"/>
  <c r="H139" i="87" s="1"/>
  <c r="M139" i="87" s="1"/>
  <c r="G140" i="87"/>
  <c r="H140" i="87" s="1"/>
  <c r="M140" i="87" s="1"/>
  <c r="G141" i="87"/>
  <c r="H141" i="87" s="1"/>
  <c r="M141" i="87" s="1"/>
  <c r="G142" i="87"/>
  <c r="H142" i="87" s="1"/>
  <c r="M142" i="87" s="1"/>
  <c r="G143" i="87"/>
  <c r="H143" i="87" s="1"/>
  <c r="M143" i="87" s="1"/>
  <c r="G144" i="87"/>
  <c r="H144" i="87" s="1"/>
  <c r="M144" i="87" s="1"/>
  <c r="H145" i="87"/>
  <c r="M145" i="87" s="1"/>
  <c r="H146" i="87"/>
  <c r="M146" i="87" s="1"/>
  <c r="H147" i="87"/>
  <c r="M147" i="87" s="1"/>
  <c r="G148" i="87"/>
  <c r="H148" i="87" s="1"/>
  <c r="M148" i="87" s="1"/>
  <c r="G149" i="87"/>
  <c r="H149" i="87" s="1"/>
  <c r="M149" i="87" s="1"/>
  <c r="G150" i="87"/>
  <c r="H150" i="87" s="1"/>
  <c r="M150" i="87" s="1"/>
  <c r="G151" i="87"/>
  <c r="H151" i="87" s="1"/>
  <c r="M151" i="87" s="1"/>
  <c r="G152" i="87"/>
  <c r="H152" i="87" s="1"/>
  <c r="M152" i="87" s="1"/>
  <c r="G153" i="87"/>
  <c r="H153" i="87" s="1"/>
  <c r="M153" i="87" s="1"/>
  <c r="H154" i="87"/>
  <c r="M154" i="87" s="1"/>
  <c r="H155" i="87"/>
  <c r="M155" i="87" s="1"/>
  <c r="H156" i="87"/>
  <c r="M156" i="87" s="1"/>
  <c r="G157" i="87"/>
  <c r="H157" i="87" s="1"/>
  <c r="M157" i="87" s="1"/>
  <c r="G158" i="87"/>
  <c r="H158" i="87" s="1"/>
  <c r="M158" i="87" s="1"/>
  <c r="G159" i="87"/>
  <c r="H159" i="87" s="1"/>
  <c r="M159" i="87" s="1"/>
  <c r="G160" i="87"/>
  <c r="H160" i="87" s="1"/>
  <c r="M160" i="87" s="1"/>
  <c r="G161" i="87"/>
  <c r="H161" i="87" s="1"/>
  <c r="M161" i="87" s="1"/>
  <c r="G162" i="87"/>
  <c r="H162" i="87" s="1"/>
  <c r="M162" i="87" s="1"/>
  <c r="H163" i="87"/>
  <c r="M163" i="87" s="1"/>
  <c r="H164" i="87"/>
  <c r="M164" i="87" s="1"/>
  <c r="H165" i="87"/>
  <c r="M165" i="87" s="1"/>
  <c r="G166" i="87"/>
  <c r="H166" i="87" s="1"/>
  <c r="M166" i="87" s="1"/>
  <c r="G167" i="87"/>
  <c r="H167" i="87" s="1"/>
  <c r="M167" i="87" s="1"/>
  <c r="G168" i="87"/>
  <c r="H168" i="87" s="1"/>
  <c r="M168" i="87" s="1"/>
  <c r="G169" i="87"/>
  <c r="H169" i="87" s="1"/>
  <c r="M169" i="87" s="1"/>
  <c r="G170" i="87"/>
  <c r="H170" i="87" s="1"/>
  <c r="M170" i="87" s="1"/>
  <c r="G171" i="87"/>
  <c r="H171" i="87" s="1"/>
  <c r="M171" i="87" s="1"/>
  <c r="H172" i="87"/>
  <c r="M172" i="87" s="1"/>
  <c r="H173" i="87"/>
  <c r="M173" i="87" s="1"/>
  <c r="H174" i="87"/>
  <c r="M174" i="87" s="1"/>
  <c r="G175" i="87"/>
  <c r="H175" i="87" s="1"/>
  <c r="M175" i="87" s="1"/>
  <c r="G176" i="87"/>
  <c r="H176" i="87" s="1"/>
  <c r="M176" i="87" s="1"/>
  <c r="G177" i="87"/>
  <c r="H177" i="87" s="1"/>
  <c r="M177" i="87" s="1"/>
  <c r="G178" i="87"/>
  <c r="H178" i="87" s="1"/>
  <c r="M178" i="87" s="1"/>
  <c r="G179" i="87"/>
  <c r="H179" i="87" s="1"/>
  <c r="M179" i="87" s="1"/>
  <c r="G180" i="87"/>
  <c r="H180" i="87" s="1"/>
  <c r="M180" i="87" s="1"/>
  <c r="H181" i="87"/>
  <c r="M181" i="87" s="1"/>
  <c r="H182" i="87"/>
  <c r="M182" i="87" s="1"/>
  <c r="H183" i="87"/>
  <c r="M183" i="87" s="1"/>
  <c r="G184" i="87"/>
  <c r="H184" i="87" s="1"/>
  <c r="M184" i="87" s="1"/>
  <c r="G185" i="87"/>
  <c r="H185" i="87" s="1"/>
  <c r="M185" i="87" s="1"/>
  <c r="G186" i="87"/>
  <c r="H186" i="87" s="1"/>
  <c r="M186" i="87" s="1"/>
  <c r="G187" i="87"/>
  <c r="H187" i="87" s="1"/>
  <c r="M187" i="87" s="1"/>
  <c r="H188" i="87"/>
  <c r="M188" i="87" s="1"/>
  <c r="H189" i="87"/>
  <c r="M189" i="87" s="1"/>
  <c r="H190" i="87"/>
  <c r="M190" i="87" s="1"/>
  <c r="G191" i="87"/>
  <c r="H191" i="87" s="1"/>
  <c r="M191" i="87" s="1"/>
  <c r="G192" i="87"/>
  <c r="H192" i="87" s="1"/>
  <c r="M192" i="87" s="1"/>
  <c r="G193" i="87"/>
  <c r="H193" i="87" s="1"/>
  <c r="M193" i="87" s="1"/>
  <c r="G194" i="87"/>
  <c r="H194" i="87" s="1"/>
  <c r="M194" i="87" s="1"/>
  <c r="G195" i="87"/>
  <c r="H195" i="87" s="1"/>
  <c r="M195" i="87" s="1"/>
  <c r="G196" i="87"/>
  <c r="H196" i="87" s="1"/>
  <c r="M196" i="87" s="1"/>
  <c r="H197" i="87"/>
  <c r="M197" i="87" s="1"/>
  <c r="H198" i="87"/>
  <c r="M198" i="87" s="1"/>
  <c r="H199" i="87"/>
  <c r="M199" i="87" s="1"/>
  <c r="G200" i="87"/>
  <c r="H200" i="87" s="1"/>
  <c r="M200" i="87" s="1"/>
  <c r="G201" i="87"/>
  <c r="H201" i="87" s="1"/>
  <c r="M201" i="87" s="1"/>
  <c r="G202" i="87"/>
  <c r="H202" i="87" s="1"/>
  <c r="M202" i="87" s="1"/>
  <c r="G203" i="87"/>
  <c r="H203" i="87" s="1"/>
  <c r="M203" i="87" s="1"/>
  <c r="G204" i="87"/>
  <c r="H204" i="87" s="1"/>
  <c r="M204" i="87" s="1"/>
  <c r="G205" i="87"/>
  <c r="H205" i="87" s="1"/>
  <c r="M205" i="87" s="1"/>
  <c r="H206" i="87"/>
  <c r="M206" i="87" s="1"/>
  <c r="H207" i="87"/>
  <c r="M207" i="87" s="1"/>
  <c r="H208" i="87"/>
  <c r="M208" i="87" s="1"/>
  <c r="G209" i="87"/>
  <c r="H209" i="87" s="1"/>
  <c r="M209" i="87" s="1"/>
  <c r="G210" i="87"/>
  <c r="H210" i="87" s="1"/>
  <c r="M210" i="87" s="1"/>
  <c r="G211" i="87"/>
  <c r="H211" i="87" s="1"/>
  <c r="M211" i="87" s="1"/>
  <c r="G212" i="87"/>
  <c r="H212" i="87" s="1"/>
  <c r="M212" i="87" s="1"/>
  <c r="G213" i="87"/>
  <c r="H213" i="87" s="1"/>
  <c r="M213" i="87" s="1"/>
  <c r="G214" i="87"/>
  <c r="H214" i="87" s="1"/>
  <c r="M214" i="87" s="1"/>
  <c r="H215" i="87"/>
  <c r="M215" i="87" s="1"/>
  <c r="H216" i="87"/>
  <c r="M216" i="87" s="1"/>
  <c r="H217" i="87"/>
  <c r="M217" i="87" s="1"/>
  <c r="G218" i="87"/>
  <c r="H218" i="87" s="1"/>
  <c r="M218" i="87" s="1"/>
  <c r="G219" i="87"/>
  <c r="H219" i="87" s="1"/>
  <c r="M219" i="87" s="1"/>
  <c r="G220" i="87"/>
  <c r="H220" i="87" s="1"/>
  <c r="M220" i="87" s="1"/>
  <c r="G221" i="87"/>
  <c r="H221" i="87" s="1"/>
  <c r="M221" i="87" s="1"/>
  <c r="G222" i="87"/>
  <c r="H222" i="87" s="1"/>
  <c r="M222" i="87" s="1"/>
  <c r="G223" i="87"/>
  <c r="H223" i="87" s="1"/>
  <c r="M223" i="87" s="1"/>
  <c r="H224" i="87"/>
  <c r="M224" i="87" s="1"/>
  <c r="H225" i="87"/>
  <c r="M225" i="87" s="1"/>
  <c r="H226" i="87"/>
  <c r="M226" i="87" s="1"/>
  <c r="G227" i="87"/>
  <c r="H227" i="87" s="1"/>
  <c r="M227" i="87" s="1"/>
  <c r="J3" i="102" l="1"/>
  <c r="M174" i="102"/>
  <c r="H3" i="102"/>
  <c r="M3" i="102" s="1"/>
  <c r="I6" i="102"/>
  <c r="I7" i="102" s="1"/>
  <c r="J5" i="102"/>
  <c r="K5" i="102" s="1"/>
  <c r="L5" i="102" s="1"/>
  <c r="H2" i="102"/>
  <c r="J4" i="102"/>
  <c r="K4" i="102" s="1"/>
  <c r="L4" i="102" s="1"/>
  <c r="H6" i="102"/>
  <c r="M6" i="102" s="1"/>
  <c r="H11" i="102"/>
  <c r="M11" i="102" s="1"/>
  <c r="H15" i="102"/>
  <c r="M15" i="102" s="1"/>
  <c r="H20" i="102"/>
  <c r="M20" i="102" s="1"/>
  <c r="H24" i="102"/>
  <c r="M24" i="102" s="1"/>
  <c r="H29" i="102"/>
  <c r="M29" i="102" s="1"/>
  <c r="H33" i="102"/>
  <c r="M33" i="102" s="1"/>
  <c r="J2" i="102"/>
  <c r="H37" i="102"/>
  <c r="M37" i="102" s="1"/>
  <c r="J3" i="87"/>
  <c r="K3" i="87" s="1"/>
  <c r="L3" i="87" s="1"/>
  <c r="I4" i="87"/>
  <c r="E89" i="85"/>
  <c r="E88" i="85"/>
  <c r="E87" i="85"/>
  <c r="E86" i="85"/>
  <c r="E85" i="85"/>
  <c r="E84" i="85"/>
  <c r="E83" i="85"/>
  <c r="E82" i="85"/>
  <c r="E81" i="85"/>
  <c r="E78" i="85"/>
  <c r="E77" i="85"/>
  <c r="E76" i="85"/>
  <c r="E75" i="85"/>
  <c r="E74" i="85"/>
  <c r="E73" i="85"/>
  <c r="E72" i="85"/>
  <c r="E71" i="85"/>
  <c r="E70" i="85"/>
  <c r="E4" i="85"/>
  <c r="E5" i="85"/>
  <c r="E6" i="85"/>
  <c r="E7" i="85"/>
  <c r="E8" i="85"/>
  <c r="E9" i="85"/>
  <c r="E10" i="85"/>
  <c r="E11" i="85"/>
  <c r="E3" i="85"/>
  <c r="E60" i="85"/>
  <c r="E61" i="85"/>
  <c r="E62" i="85"/>
  <c r="E63" i="85"/>
  <c r="E64" i="85"/>
  <c r="E65" i="85"/>
  <c r="E66" i="85"/>
  <c r="E67" i="85"/>
  <c r="E59" i="85"/>
  <c r="K3" i="102" l="1"/>
  <c r="H230" i="102"/>
  <c r="I8" i="102"/>
  <c r="J7" i="102"/>
  <c r="K7" i="102" s="1"/>
  <c r="L7" i="102" s="1"/>
  <c r="J6" i="102"/>
  <c r="K6" i="102" s="1"/>
  <c r="L6" i="102" s="1"/>
  <c r="M2" i="102"/>
  <c r="M230" i="102" s="1"/>
  <c r="K2" i="102"/>
  <c r="O2" i="102"/>
  <c r="J4" i="87"/>
  <c r="K4" i="87" s="1"/>
  <c r="I5" i="87"/>
  <c r="AF19" i="80"/>
  <c r="AF18" i="80"/>
  <c r="AF17" i="80"/>
  <c r="AF16" i="80"/>
  <c r="AF15" i="80"/>
  <c r="AF14" i="80"/>
  <c r="AG20" i="80"/>
  <c r="AF37" i="80"/>
  <c r="AF38" i="80"/>
  <c r="AF39" i="80"/>
  <c r="AF40" i="80"/>
  <c r="AF36" i="80"/>
  <c r="AG41" i="80"/>
  <c r="K2" i="79"/>
  <c r="E30" i="94"/>
  <c r="O10" i="94"/>
  <c r="O11" i="94"/>
  <c r="O12" i="94"/>
  <c r="O13" i="94"/>
  <c r="O14" i="94"/>
  <c r="O15" i="94"/>
  <c r="O16" i="94"/>
  <c r="O17" i="94"/>
  <c r="O18" i="94"/>
  <c r="O19" i="94"/>
  <c r="O20" i="94"/>
  <c r="O21" i="94"/>
  <c r="O22" i="94"/>
  <c r="M4" i="94"/>
  <c r="O4" i="94" s="1"/>
  <c r="M5" i="94"/>
  <c r="M6" i="94"/>
  <c r="M7" i="94"/>
  <c r="M8" i="94"/>
  <c r="M9" i="94"/>
  <c r="O9" i="94" s="1"/>
  <c r="M10" i="94"/>
  <c r="M11" i="94"/>
  <c r="M12" i="94"/>
  <c r="M13" i="94"/>
  <c r="M14" i="94"/>
  <c r="M15" i="94"/>
  <c r="M16" i="94"/>
  <c r="M17" i="94"/>
  <c r="M18" i="94"/>
  <c r="M19" i="94"/>
  <c r="M20" i="94"/>
  <c r="M21" i="94"/>
  <c r="M22" i="94"/>
  <c r="I4" i="94"/>
  <c r="I9" i="94"/>
  <c r="I10" i="94"/>
  <c r="I11" i="94"/>
  <c r="I12" i="94"/>
  <c r="I13" i="94"/>
  <c r="I14" i="94"/>
  <c r="I15" i="94"/>
  <c r="I16" i="94"/>
  <c r="I17" i="94"/>
  <c r="I18" i="94"/>
  <c r="I19" i="94"/>
  <c r="I20" i="94"/>
  <c r="I21" i="94"/>
  <c r="D5" i="94"/>
  <c r="D6" i="94"/>
  <c r="I6" i="94" s="1"/>
  <c r="D7" i="94"/>
  <c r="D8" i="94"/>
  <c r="I8" i="94" s="1"/>
  <c r="D9" i="94"/>
  <c r="D10" i="94"/>
  <c r="D11" i="94"/>
  <c r="D12" i="94"/>
  <c r="D13" i="94"/>
  <c r="D14" i="94"/>
  <c r="D15" i="94"/>
  <c r="D16" i="94"/>
  <c r="D17" i="94"/>
  <c r="D18" i="94"/>
  <c r="D19" i="94"/>
  <c r="D20" i="94"/>
  <c r="F5" i="94"/>
  <c r="F6" i="94"/>
  <c r="F7" i="94"/>
  <c r="F8" i="94"/>
  <c r="F9" i="94"/>
  <c r="F10" i="94"/>
  <c r="F11" i="94"/>
  <c r="F12" i="94"/>
  <c r="G12" i="94" s="1"/>
  <c r="F13" i="94"/>
  <c r="F14" i="94"/>
  <c r="F15" i="94"/>
  <c r="F16" i="94"/>
  <c r="G16" i="94" s="1"/>
  <c r="F17" i="94"/>
  <c r="F18" i="94"/>
  <c r="F19" i="94"/>
  <c r="F20" i="94"/>
  <c r="F21" i="94"/>
  <c r="F22" i="94"/>
  <c r="F23" i="94"/>
  <c r="F24" i="94"/>
  <c r="G4" i="94"/>
  <c r="G9" i="94"/>
  <c r="G10" i="94"/>
  <c r="G11" i="94"/>
  <c r="G13" i="94"/>
  <c r="G14" i="94"/>
  <c r="G15" i="94"/>
  <c r="G17" i="94"/>
  <c r="G18" i="94"/>
  <c r="G19" i="94"/>
  <c r="F4" i="94"/>
  <c r="D4" i="94"/>
  <c r="G3" i="94"/>
  <c r="F3" i="94"/>
  <c r="L3" i="102" l="1"/>
  <c r="L2" i="102"/>
  <c r="J8" i="102"/>
  <c r="I9" i="102"/>
  <c r="L4" i="87"/>
  <c r="I6" i="87"/>
  <c r="J5" i="87"/>
  <c r="K5" i="87" s="1"/>
  <c r="O8" i="94"/>
  <c r="G8" i="94"/>
  <c r="O7" i="94"/>
  <c r="G7" i="94"/>
  <c r="I7" i="94"/>
  <c r="O6" i="94"/>
  <c r="G6" i="94"/>
  <c r="G5" i="94"/>
  <c r="I5" i="94"/>
  <c r="O5" i="94"/>
  <c r="G2" i="87"/>
  <c r="M3" i="94"/>
  <c r="D3" i="94"/>
  <c r="I3" i="94" s="1"/>
  <c r="I10" i="102" l="1"/>
  <c r="J9" i="102"/>
  <c r="K9" i="102" s="1"/>
  <c r="L9" i="102" s="1"/>
  <c r="K8" i="102"/>
  <c r="L5" i="87"/>
  <c r="I7" i="87"/>
  <c r="J6" i="87"/>
  <c r="K6" i="87" s="1"/>
  <c r="G228" i="87"/>
  <c r="J2" i="87"/>
  <c r="K2" i="87" s="1"/>
  <c r="H2" i="87"/>
  <c r="H228" i="87" s="1"/>
  <c r="O3" i="94"/>
  <c r="L8" i="102" l="1"/>
  <c r="I11" i="102"/>
  <c r="J10" i="102"/>
  <c r="L6" i="87"/>
  <c r="J7" i="87"/>
  <c r="K7" i="87" s="1"/>
  <c r="I8" i="87"/>
  <c r="M2" i="87"/>
  <c r="M228" i="87" s="1"/>
  <c r="K10" i="102" l="1"/>
  <c r="I12" i="102"/>
  <c r="J11" i="102"/>
  <c r="K11" i="102" s="1"/>
  <c r="L11" i="102" s="1"/>
  <c r="L7" i="87"/>
  <c r="J8" i="87"/>
  <c r="K8" i="87" s="1"/>
  <c r="I9" i="87"/>
  <c r="L2" i="87"/>
  <c r="I13" i="102" l="1"/>
  <c r="J12" i="102"/>
  <c r="K12" i="102" s="1"/>
  <c r="L12" i="102" s="1"/>
  <c r="L10" i="102"/>
  <c r="L8" i="87"/>
  <c r="J9" i="87"/>
  <c r="K9" i="87" s="1"/>
  <c r="I10" i="87"/>
  <c r="I11" i="87" s="1"/>
  <c r="I14" i="102" l="1"/>
  <c r="J13" i="102"/>
  <c r="L9" i="87"/>
  <c r="J10" i="87"/>
  <c r="K10" i="87" s="1"/>
  <c r="I15" i="102" l="1"/>
  <c r="J14" i="102"/>
  <c r="K14" i="102" s="1"/>
  <c r="L14" i="102" s="1"/>
  <c r="K13" i="102"/>
  <c r="L10" i="87"/>
  <c r="J11" i="87"/>
  <c r="K11" i="87" s="1"/>
  <c r="I12" i="87"/>
  <c r="L13" i="102" l="1"/>
  <c r="I16" i="102"/>
  <c r="J15" i="102"/>
  <c r="K15" i="102" s="1"/>
  <c r="L15" i="102" s="1"/>
  <c r="L11" i="87"/>
  <c r="I13" i="87"/>
  <c r="J12" i="87"/>
  <c r="K12" i="87" s="1"/>
  <c r="I17" i="102" l="1"/>
  <c r="J16" i="102"/>
  <c r="K16" i="102" s="1"/>
  <c r="L16" i="102" s="1"/>
  <c r="L12" i="87"/>
  <c r="J13" i="87"/>
  <c r="K13" i="87" s="1"/>
  <c r="I14" i="87"/>
  <c r="J17" i="102" l="1"/>
  <c r="K17" i="102" s="1"/>
  <c r="L17" i="102" s="1"/>
  <c r="I18" i="102"/>
  <c r="L13" i="87"/>
  <c r="J14" i="87"/>
  <c r="K14" i="87" s="1"/>
  <c r="I15" i="87"/>
  <c r="I19" i="102" l="1"/>
  <c r="J18" i="102"/>
  <c r="K18" i="102" s="1"/>
  <c r="L18" i="102" s="1"/>
  <c r="L14" i="87"/>
  <c r="J15" i="87"/>
  <c r="K15" i="87" s="1"/>
  <c r="I16" i="87"/>
  <c r="I20" i="102" l="1"/>
  <c r="J19" i="102"/>
  <c r="K19" i="102" s="1"/>
  <c r="L19" i="102" s="1"/>
  <c r="L15" i="87"/>
  <c r="I17" i="87"/>
  <c r="J16" i="87"/>
  <c r="K16" i="87" s="1"/>
  <c r="I21" i="102" l="1"/>
  <c r="J20" i="102"/>
  <c r="K20" i="102" s="1"/>
  <c r="L20" i="102" s="1"/>
  <c r="L16" i="87"/>
  <c r="J17" i="87"/>
  <c r="K17" i="87" s="1"/>
  <c r="I18" i="87"/>
  <c r="I22" i="102" l="1"/>
  <c r="J21" i="102"/>
  <c r="K21" i="102" s="1"/>
  <c r="L21" i="102" s="1"/>
  <c r="L17" i="87"/>
  <c r="J18" i="87"/>
  <c r="K18" i="87" s="1"/>
  <c r="I19" i="87"/>
  <c r="I23" i="102" l="1"/>
  <c r="J22" i="102"/>
  <c r="K22" i="102" s="1"/>
  <c r="L22" i="102" s="1"/>
  <c r="L18" i="87"/>
  <c r="J19" i="87"/>
  <c r="K19" i="87" s="1"/>
  <c r="I20" i="87"/>
  <c r="I24" i="102" l="1"/>
  <c r="J23" i="102"/>
  <c r="K23" i="102" s="1"/>
  <c r="L23" i="102" s="1"/>
  <c r="L19" i="87"/>
  <c r="I21" i="87"/>
  <c r="J20" i="87"/>
  <c r="K20" i="87" s="1"/>
  <c r="I25" i="102" l="1"/>
  <c r="J24" i="102"/>
  <c r="K24" i="102" s="1"/>
  <c r="L24" i="102" s="1"/>
  <c r="L20" i="87"/>
  <c r="I22" i="87"/>
  <c r="J21" i="87"/>
  <c r="K21" i="87" s="1"/>
  <c r="I26" i="102" l="1"/>
  <c r="J25" i="102"/>
  <c r="K25" i="102" s="1"/>
  <c r="L25" i="102" s="1"/>
  <c r="L21" i="87"/>
  <c r="J22" i="87"/>
  <c r="K22" i="87" s="1"/>
  <c r="I23" i="87"/>
  <c r="J26" i="102" l="1"/>
  <c r="K26" i="102" s="1"/>
  <c r="L26" i="102" s="1"/>
  <c r="I27" i="102"/>
  <c r="L22" i="87"/>
  <c r="J23" i="87"/>
  <c r="K23" i="87" s="1"/>
  <c r="I24" i="87"/>
  <c r="I28" i="102" l="1"/>
  <c r="J27" i="102"/>
  <c r="K27" i="102" s="1"/>
  <c r="L27" i="102" s="1"/>
  <c r="L23" i="87"/>
  <c r="J24" i="87"/>
  <c r="K24" i="87" s="1"/>
  <c r="I25" i="87"/>
  <c r="I29" i="102" l="1"/>
  <c r="J28" i="102"/>
  <c r="K28" i="102" s="1"/>
  <c r="L28" i="102" s="1"/>
  <c r="L24" i="87"/>
  <c r="I26" i="87"/>
  <c r="J25" i="87"/>
  <c r="K25" i="87" s="1"/>
  <c r="I30" i="102" l="1"/>
  <c r="J29" i="102"/>
  <c r="K29" i="102" s="1"/>
  <c r="L29" i="102" s="1"/>
  <c r="L25" i="87"/>
  <c r="I27" i="87"/>
  <c r="J26" i="87"/>
  <c r="K26" i="87" s="1"/>
  <c r="I31" i="102" l="1"/>
  <c r="J30" i="102"/>
  <c r="K30" i="102" s="1"/>
  <c r="L30" i="102" s="1"/>
  <c r="L26" i="87"/>
  <c r="I28" i="87"/>
  <c r="J27" i="87"/>
  <c r="K27" i="87" s="1"/>
  <c r="I32" i="102" l="1"/>
  <c r="J31" i="102"/>
  <c r="K31" i="102" s="1"/>
  <c r="L31" i="102" s="1"/>
  <c r="L27" i="87"/>
  <c r="J28" i="87"/>
  <c r="K28" i="87" s="1"/>
  <c r="I29" i="87"/>
  <c r="I33" i="102" l="1"/>
  <c r="J32" i="102"/>
  <c r="K32" i="102" s="1"/>
  <c r="L32" i="102" s="1"/>
  <c r="L28" i="87"/>
  <c r="I30" i="87"/>
  <c r="J29" i="87"/>
  <c r="K29" i="87" s="1"/>
  <c r="I34" i="102" l="1"/>
  <c r="J33" i="102"/>
  <c r="K33" i="102" s="1"/>
  <c r="L33" i="102" s="1"/>
  <c r="L29" i="87"/>
  <c r="J30" i="87"/>
  <c r="K30" i="87" s="1"/>
  <c r="I31" i="87"/>
  <c r="I35" i="102" l="1"/>
  <c r="J34" i="102"/>
  <c r="K34" i="102" s="1"/>
  <c r="L34" i="102" s="1"/>
  <c r="L30" i="87"/>
  <c r="J31" i="87"/>
  <c r="K31" i="87" s="1"/>
  <c r="I32" i="87"/>
  <c r="I36" i="102" l="1"/>
  <c r="J35" i="102"/>
  <c r="K35" i="102" s="1"/>
  <c r="L35" i="102" s="1"/>
  <c r="L31" i="87"/>
  <c r="I33" i="87"/>
  <c r="J32" i="87"/>
  <c r="K32" i="87" s="1"/>
  <c r="I37" i="102" l="1"/>
  <c r="J36" i="102"/>
  <c r="K36" i="102" s="1"/>
  <c r="L36" i="102" s="1"/>
  <c r="L32" i="87"/>
  <c r="I34" i="87"/>
  <c r="J33" i="87"/>
  <c r="K33" i="87" s="1"/>
  <c r="I38" i="102" l="1"/>
  <c r="J37" i="102"/>
  <c r="K37" i="102" s="1"/>
  <c r="L37" i="102" s="1"/>
  <c r="L33" i="87"/>
  <c r="I35" i="87"/>
  <c r="J34" i="87"/>
  <c r="K34" i="87" s="1"/>
  <c r="I39" i="102" l="1"/>
  <c r="J38" i="102"/>
  <c r="K38" i="102" s="1"/>
  <c r="L38" i="102" s="1"/>
  <c r="L34" i="87"/>
  <c r="I36" i="87"/>
  <c r="J35" i="87"/>
  <c r="K35" i="87" s="1"/>
  <c r="I40" i="102" l="1"/>
  <c r="J39" i="102"/>
  <c r="K39" i="102" s="1"/>
  <c r="L39" i="102" s="1"/>
  <c r="L35" i="87"/>
  <c r="J36" i="87"/>
  <c r="K36" i="87" s="1"/>
  <c r="I37" i="87"/>
  <c r="I41" i="102" l="1"/>
  <c r="J40" i="102"/>
  <c r="K40" i="102" s="1"/>
  <c r="L40" i="102" s="1"/>
  <c r="L36" i="87"/>
  <c r="J37" i="87"/>
  <c r="K37" i="87" s="1"/>
  <c r="I38" i="87"/>
  <c r="I42" i="102" l="1"/>
  <c r="J41" i="102"/>
  <c r="K41" i="102" s="1"/>
  <c r="L41" i="102" s="1"/>
  <c r="L37" i="87"/>
  <c r="I39" i="87"/>
  <c r="J38" i="87"/>
  <c r="K38" i="87" s="1"/>
  <c r="I43" i="102" l="1"/>
  <c r="J42" i="102"/>
  <c r="K42" i="102" s="1"/>
  <c r="L42" i="102" s="1"/>
  <c r="L38" i="87"/>
  <c r="J39" i="87"/>
  <c r="K39" i="87" s="1"/>
  <c r="I40" i="87"/>
  <c r="I44" i="102" l="1"/>
  <c r="J43" i="102"/>
  <c r="K43" i="102" s="1"/>
  <c r="L43" i="102" s="1"/>
  <c r="L39" i="87"/>
  <c r="I41" i="87"/>
  <c r="J40" i="87"/>
  <c r="K40" i="87" s="1"/>
  <c r="I45" i="102" l="1"/>
  <c r="J44" i="102"/>
  <c r="K44" i="102" s="1"/>
  <c r="L44" i="102" s="1"/>
  <c r="L40" i="87"/>
  <c r="I42" i="87"/>
  <c r="J41" i="87"/>
  <c r="K41" i="87" s="1"/>
  <c r="I46" i="102" l="1"/>
  <c r="J45" i="102"/>
  <c r="K45" i="102" s="1"/>
  <c r="L45" i="102" s="1"/>
  <c r="L41" i="87"/>
  <c r="J42" i="87"/>
  <c r="K42" i="87" s="1"/>
  <c r="I43" i="87"/>
  <c r="I47" i="102" l="1"/>
  <c r="J46" i="102"/>
  <c r="K46" i="102" s="1"/>
  <c r="L42" i="87"/>
  <c r="I44" i="87"/>
  <c r="J43" i="87"/>
  <c r="K43" i="87" s="1"/>
  <c r="O46" i="102" l="1"/>
  <c r="L46" i="102"/>
  <c r="I48" i="102"/>
  <c r="J47" i="102"/>
  <c r="K47" i="102" s="1"/>
  <c r="L47" i="102" s="1"/>
  <c r="L43" i="87"/>
  <c r="J44" i="87"/>
  <c r="K44" i="87" s="1"/>
  <c r="I45" i="87"/>
  <c r="I49" i="102" l="1"/>
  <c r="J48" i="102"/>
  <c r="K48" i="102" s="1"/>
  <c r="L48" i="102" s="1"/>
  <c r="L44" i="87"/>
  <c r="I46" i="87"/>
  <c r="J45" i="87"/>
  <c r="K45" i="87" s="1"/>
  <c r="I50" i="102" l="1"/>
  <c r="J49" i="102"/>
  <c r="K49" i="102" s="1"/>
  <c r="L49" i="102" s="1"/>
  <c r="L45" i="87"/>
  <c r="J46" i="87"/>
  <c r="I47" i="87"/>
  <c r="I51" i="102" l="1"/>
  <c r="J50" i="102"/>
  <c r="K50" i="102" s="1"/>
  <c r="L50" i="102" s="1"/>
  <c r="K46" i="87"/>
  <c r="O46" i="87" s="1"/>
  <c r="I48" i="87"/>
  <c r="J47" i="87"/>
  <c r="K47" i="87" s="1"/>
  <c r="I52" i="102" l="1"/>
  <c r="J51" i="102"/>
  <c r="K51" i="102" s="1"/>
  <c r="L51" i="102" s="1"/>
  <c r="L46" i="87"/>
  <c r="L47" i="87"/>
  <c r="I49" i="87"/>
  <c r="J48" i="87"/>
  <c r="K48" i="87" s="1"/>
  <c r="I53" i="102" l="1"/>
  <c r="J52" i="102"/>
  <c r="K52" i="102" s="1"/>
  <c r="L52" i="102" s="1"/>
  <c r="L48" i="87"/>
  <c r="J49" i="87"/>
  <c r="K49" i="87" s="1"/>
  <c r="I50" i="87"/>
  <c r="J53" i="102" l="1"/>
  <c r="K53" i="102" s="1"/>
  <c r="L53" i="102" s="1"/>
  <c r="I54" i="102"/>
  <c r="L49" i="87"/>
  <c r="J50" i="87"/>
  <c r="K50" i="87" s="1"/>
  <c r="I51" i="87"/>
  <c r="I55" i="102" l="1"/>
  <c r="J54" i="102"/>
  <c r="K54" i="102" s="1"/>
  <c r="L54" i="102" s="1"/>
  <c r="L50" i="87"/>
  <c r="I52" i="87"/>
  <c r="J51" i="87"/>
  <c r="K51" i="87" s="1"/>
  <c r="I56" i="102" l="1"/>
  <c r="J55" i="102"/>
  <c r="K55" i="102" s="1"/>
  <c r="L51" i="87"/>
  <c r="J52" i="87"/>
  <c r="K52" i="87" s="1"/>
  <c r="I53" i="87"/>
  <c r="L55" i="102" l="1"/>
  <c r="O55" i="102"/>
  <c r="I57" i="102"/>
  <c r="J56" i="102"/>
  <c r="K56" i="102" s="1"/>
  <c r="L56" i="102" s="1"/>
  <c r="L52" i="87"/>
  <c r="J53" i="87"/>
  <c r="K53" i="87" s="1"/>
  <c r="I54" i="87"/>
  <c r="I58" i="102" l="1"/>
  <c r="J57" i="102"/>
  <c r="K57" i="102" s="1"/>
  <c r="L57" i="102" s="1"/>
  <c r="L53" i="87"/>
  <c r="J54" i="87"/>
  <c r="K54" i="87" s="1"/>
  <c r="I55" i="87"/>
  <c r="I59" i="102" l="1"/>
  <c r="J58" i="102"/>
  <c r="K58" i="102" s="1"/>
  <c r="L58" i="102" s="1"/>
  <c r="L54" i="87"/>
  <c r="J55" i="87"/>
  <c r="I56" i="87"/>
  <c r="I60" i="102" l="1"/>
  <c r="J59" i="102"/>
  <c r="K59" i="102" s="1"/>
  <c r="L59" i="102" s="1"/>
  <c r="K55" i="87"/>
  <c r="O55" i="87" s="1"/>
  <c r="I57" i="87"/>
  <c r="J56" i="87"/>
  <c r="K56" i="87" s="1"/>
  <c r="I61" i="102" l="1"/>
  <c r="J60" i="102"/>
  <c r="K60" i="102" s="1"/>
  <c r="L60" i="102" s="1"/>
  <c r="L55" i="87"/>
  <c r="L56" i="87"/>
  <c r="I58" i="87"/>
  <c r="J57" i="87"/>
  <c r="K57" i="87" s="1"/>
  <c r="J61" i="102" l="1"/>
  <c r="K61" i="102" s="1"/>
  <c r="I62" i="102"/>
  <c r="L57" i="87"/>
  <c r="J58" i="87"/>
  <c r="K58" i="87" s="1"/>
  <c r="I59" i="87"/>
  <c r="I63" i="102" l="1"/>
  <c r="J62" i="102"/>
  <c r="K62" i="102" s="1"/>
  <c r="L62" i="102" s="1"/>
  <c r="O61" i="102"/>
  <c r="L61" i="102"/>
  <c r="L58" i="87"/>
  <c r="J59" i="87"/>
  <c r="K59" i="87" s="1"/>
  <c r="I60" i="87"/>
  <c r="J63" i="102" l="1"/>
  <c r="K63" i="102" s="1"/>
  <c r="L63" i="102" s="1"/>
  <c r="I64" i="102"/>
  <c r="I65" i="102" s="1"/>
  <c r="L59" i="87"/>
  <c r="J60" i="87"/>
  <c r="K60" i="87" s="1"/>
  <c r="I61" i="87"/>
  <c r="J64" i="102" l="1"/>
  <c r="K64" i="102" s="1"/>
  <c r="L64" i="102" s="1"/>
  <c r="L60" i="87"/>
  <c r="J61" i="87"/>
  <c r="K61" i="87" s="1"/>
  <c r="I62" i="87"/>
  <c r="O61" i="87" l="1"/>
  <c r="J62" i="87"/>
  <c r="K62" i="87" s="1"/>
  <c r="I63" i="87"/>
  <c r="I66" i="102" l="1"/>
  <c r="L61" i="87"/>
  <c r="L62" i="87"/>
  <c r="J63" i="87"/>
  <c r="K63" i="87" s="1"/>
  <c r="I64" i="87"/>
  <c r="J66" i="102" l="1"/>
  <c r="K66" i="102" s="1"/>
  <c r="L66" i="102" s="1"/>
  <c r="I67" i="102"/>
  <c r="J65" i="102"/>
  <c r="K65" i="102" s="1"/>
  <c r="L65" i="102" s="1"/>
  <c r="L63" i="87"/>
  <c r="J64" i="87"/>
  <c r="K64" i="87" s="1"/>
  <c r="I65" i="87"/>
  <c r="I68" i="102" l="1"/>
  <c r="J67" i="102"/>
  <c r="K67" i="102" s="1"/>
  <c r="L67" i="102" s="1"/>
  <c r="L64" i="87"/>
  <c r="I66" i="87"/>
  <c r="J65" i="87"/>
  <c r="K65" i="87" s="1"/>
  <c r="J68" i="102" l="1"/>
  <c r="K68" i="102" s="1"/>
  <c r="L68" i="102" s="1"/>
  <c r="I69" i="102"/>
  <c r="L65" i="87"/>
  <c r="I67" i="87"/>
  <c r="J66" i="87"/>
  <c r="K66" i="87" s="1"/>
  <c r="J69" i="102" l="1"/>
  <c r="K69" i="102" s="1"/>
  <c r="L69" i="102" s="1"/>
  <c r="I70" i="102"/>
  <c r="L66" i="87"/>
  <c r="I68" i="87"/>
  <c r="J67" i="87"/>
  <c r="K67" i="87" s="1"/>
  <c r="J70" i="102" l="1"/>
  <c r="K70" i="102" s="1"/>
  <c r="L70" i="102" s="1"/>
  <c r="I71" i="102"/>
  <c r="I72" i="102" s="1"/>
  <c r="L67" i="87"/>
  <c r="I69" i="87"/>
  <c r="J68" i="87"/>
  <c r="K68" i="87" s="1"/>
  <c r="J71" i="102" l="1"/>
  <c r="K71" i="102" s="1"/>
  <c r="L71" i="102" s="1"/>
  <c r="L68" i="87"/>
  <c r="J69" i="87"/>
  <c r="K69" i="87" s="1"/>
  <c r="I70" i="87"/>
  <c r="J72" i="102" l="1"/>
  <c r="K72" i="102" s="1"/>
  <c r="L72" i="102" s="1"/>
  <c r="I73" i="102"/>
  <c r="L69" i="87"/>
  <c r="I71" i="87"/>
  <c r="J70" i="87"/>
  <c r="K70" i="87" s="1"/>
  <c r="J73" i="102" l="1"/>
  <c r="K73" i="102" s="1"/>
  <c r="L73" i="102" s="1"/>
  <c r="I74" i="102"/>
  <c r="L70" i="87"/>
  <c r="I72" i="87"/>
  <c r="J71" i="87"/>
  <c r="K71" i="87" s="1"/>
  <c r="J74" i="102" l="1"/>
  <c r="K74" i="102" s="1"/>
  <c r="L74" i="102" s="1"/>
  <c r="I75" i="102"/>
  <c r="L71" i="87"/>
  <c r="I73" i="87"/>
  <c r="J72" i="87"/>
  <c r="K72" i="87" s="1"/>
  <c r="J75" i="102" l="1"/>
  <c r="K75" i="102" s="1"/>
  <c r="L75" i="102" s="1"/>
  <c r="I76" i="102"/>
  <c r="L72" i="87"/>
  <c r="I74" i="87"/>
  <c r="J73" i="87"/>
  <c r="K73" i="87" s="1"/>
  <c r="J76" i="102" l="1"/>
  <c r="K76" i="102" s="1"/>
  <c r="L76" i="102" s="1"/>
  <c r="I77" i="102"/>
  <c r="L73" i="87"/>
  <c r="I75" i="87"/>
  <c r="J74" i="87"/>
  <c r="K74" i="87" s="1"/>
  <c r="J77" i="102" l="1"/>
  <c r="K77" i="102" s="1"/>
  <c r="L77" i="102" s="1"/>
  <c r="I78" i="102"/>
  <c r="L74" i="87"/>
  <c r="I76" i="87"/>
  <c r="J75" i="87"/>
  <c r="K75" i="87" s="1"/>
  <c r="J78" i="102" l="1"/>
  <c r="K78" i="102" s="1"/>
  <c r="L78" i="102" s="1"/>
  <c r="I79" i="102"/>
  <c r="L75" i="87"/>
  <c r="I77" i="87"/>
  <c r="J76" i="87"/>
  <c r="K76" i="87" s="1"/>
  <c r="J79" i="102" l="1"/>
  <c r="K79" i="102" s="1"/>
  <c r="L79" i="102" s="1"/>
  <c r="I80" i="102"/>
  <c r="I81" i="102" s="1"/>
  <c r="I82" i="102" s="1"/>
  <c r="I83" i="102" s="1"/>
  <c r="I84" i="102" s="1"/>
  <c r="I85" i="102" s="1"/>
  <c r="I86" i="102" s="1"/>
  <c r="I87" i="102" s="1"/>
  <c r="I88" i="102" s="1"/>
  <c r="I89" i="102" s="1"/>
  <c r="I90" i="102" s="1"/>
  <c r="I91" i="102" s="1"/>
  <c r="I92" i="102" s="1"/>
  <c r="I93" i="102" s="1"/>
  <c r="I94" i="102" s="1"/>
  <c r="I95" i="102" s="1"/>
  <c r="I96" i="102" s="1"/>
  <c r="I97" i="102" s="1"/>
  <c r="I98" i="102" s="1"/>
  <c r="I99" i="102" s="1"/>
  <c r="I100" i="102" s="1"/>
  <c r="I101" i="102" s="1"/>
  <c r="I102" i="102" s="1"/>
  <c r="I103" i="102" s="1"/>
  <c r="I104" i="102" s="1"/>
  <c r="I105" i="102" s="1"/>
  <c r="I106" i="102" s="1"/>
  <c r="I107" i="102" s="1"/>
  <c r="I108" i="102" s="1"/>
  <c r="I109" i="102" s="1"/>
  <c r="I110" i="102" s="1"/>
  <c r="I111" i="102" s="1"/>
  <c r="I112" i="102" s="1"/>
  <c r="I113" i="102" s="1"/>
  <c r="I114" i="102" s="1"/>
  <c r="I115" i="102" s="1"/>
  <c r="I116" i="102" s="1"/>
  <c r="I117" i="102" s="1"/>
  <c r="I118" i="102" s="1"/>
  <c r="I119" i="102" s="1"/>
  <c r="I120" i="102" s="1"/>
  <c r="I121" i="102" s="1"/>
  <c r="I122" i="102" s="1"/>
  <c r="I123" i="102" s="1"/>
  <c r="I124" i="102" s="1"/>
  <c r="I125" i="102" s="1"/>
  <c r="I126" i="102" s="1"/>
  <c r="I127" i="102" s="1"/>
  <c r="I128" i="102" s="1"/>
  <c r="I129" i="102" s="1"/>
  <c r="I130" i="102" s="1"/>
  <c r="I131" i="102" s="1"/>
  <c r="I132" i="102" s="1"/>
  <c r="I133" i="102" s="1"/>
  <c r="I134" i="102" s="1"/>
  <c r="I135" i="102" s="1"/>
  <c r="I136" i="102" s="1"/>
  <c r="I137" i="102" s="1"/>
  <c r="I138" i="102" s="1"/>
  <c r="I139" i="102" s="1"/>
  <c r="I140" i="102" s="1"/>
  <c r="I141" i="102" s="1"/>
  <c r="I142" i="102" s="1"/>
  <c r="I143" i="102" s="1"/>
  <c r="I144" i="102" s="1"/>
  <c r="I145" i="102" s="1"/>
  <c r="I146" i="102" s="1"/>
  <c r="I147" i="102" s="1"/>
  <c r="I148" i="102" s="1"/>
  <c r="I149" i="102" s="1"/>
  <c r="I150" i="102" s="1"/>
  <c r="I151" i="102" s="1"/>
  <c r="I152" i="102" s="1"/>
  <c r="I153" i="102" s="1"/>
  <c r="I154" i="102" s="1"/>
  <c r="I155" i="102" s="1"/>
  <c r="I156" i="102" s="1"/>
  <c r="I157" i="102" s="1"/>
  <c r="I158" i="102" s="1"/>
  <c r="I159" i="102" s="1"/>
  <c r="I160" i="102" s="1"/>
  <c r="I161" i="102" s="1"/>
  <c r="I162" i="102" s="1"/>
  <c r="I163" i="102" s="1"/>
  <c r="I164" i="102" s="1"/>
  <c r="I165" i="102" s="1"/>
  <c r="I166" i="102" s="1"/>
  <c r="I167" i="102" s="1"/>
  <c r="I168" i="102" s="1"/>
  <c r="I169" i="102" s="1"/>
  <c r="I170" i="102" s="1"/>
  <c r="I171" i="102" s="1"/>
  <c r="I172" i="102" s="1"/>
  <c r="I173" i="102" s="1"/>
  <c r="I174" i="102" s="1"/>
  <c r="I175" i="102" s="1"/>
  <c r="I176" i="102" s="1"/>
  <c r="I177" i="102" s="1"/>
  <c r="I178" i="102" s="1"/>
  <c r="I179" i="102" s="1"/>
  <c r="I180" i="102" s="1"/>
  <c r="I181" i="102" s="1"/>
  <c r="I182" i="102" s="1"/>
  <c r="I183" i="102" s="1"/>
  <c r="I184" i="102" s="1"/>
  <c r="I185" i="102" s="1"/>
  <c r="I186" i="102" s="1"/>
  <c r="I187" i="102" s="1"/>
  <c r="L76" i="87"/>
  <c r="I78" i="87"/>
  <c r="J77" i="87"/>
  <c r="K77" i="87" s="1"/>
  <c r="J80" i="102" l="1"/>
  <c r="K80" i="102" s="1"/>
  <c r="L80" i="102" s="1"/>
  <c r="L77" i="87"/>
  <c r="I79" i="87"/>
  <c r="J78" i="87"/>
  <c r="K78" i="87" s="1"/>
  <c r="J81" i="102" l="1"/>
  <c r="K81" i="102" s="1"/>
  <c r="L81" i="102" s="1"/>
  <c r="L78" i="87"/>
  <c r="J79" i="87"/>
  <c r="K79" i="87" s="1"/>
  <c r="I80" i="87"/>
  <c r="J82" i="102" l="1"/>
  <c r="K82" i="102" s="1"/>
  <c r="L82" i="102" s="1"/>
  <c r="L79" i="87"/>
  <c r="I81" i="87"/>
  <c r="J80" i="87"/>
  <c r="K80" i="87" s="1"/>
  <c r="J83" i="102" l="1"/>
  <c r="K83" i="102" s="1"/>
  <c r="L83" i="102" s="1"/>
  <c r="L80" i="87"/>
  <c r="I82" i="87"/>
  <c r="J81" i="87"/>
  <c r="K81" i="87" s="1"/>
  <c r="J84" i="102" l="1"/>
  <c r="K84" i="102" s="1"/>
  <c r="L84" i="102" s="1"/>
  <c r="L81" i="87"/>
  <c r="I83" i="87"/>
  <c r="J82" i="87"/>
  <c r="K82" i="87" s="1"/>
  <c r="J85" i="102" l="1"/>
  <c r="K85" i="102" s="1"/>
  <c r="L85" i="102" s="1"/>
  <c r="L82" i="87"/>
  <c r="I84" i="87"/>
  <c r="J83" i="87"/>
  <c r="K83" i="87" s="1"/>
  <c r="J86" i="102" l="1"/>
  <c r="K86" i="102" s="1"/>
  <c r="L86" i="102" s="1"/>
  <c r="L83" i="87"/>
  <c r="I85" i="87"/>
  <c r="J84" i="87"/>
  <c r="K84" i="87" s="1"/>
  <c r="J87" i="102" l="1"/>
  <c r="K87" i="102" s="1"/>
  <c r="L87" i="102" s="1"/>
  <c r="L84" i="87"/>
  <c r="I86" i="87"/>
  <c r="J85" i="87"/>
  <c r="K85" i="87" s="1"/>
  <c r="J88" i="102" l="1"/>
  <c r="K88" i="102" s="1"/>
  <c r="L88" i="102" s="1"/>
  <c r="L85" i="87"/>
  <c r="I87" i="87"/>
  <c r="J86" i="87"/>
  <c r="K86" i="87" s="1"/>
  <c r="J89" i="102" l="1"/>
  <c r="K89" i="102" s="1"/>
  <c r="L89" i="102" s="1"/>
  <c r="L86" i="87"/>
  <c r="I88" i="87"/>
  <c r="J87" i="87"/>
  <c r="K87" i="87" s="1"/>
  <c r="J90" i="102" l="1"/>
  <c r="K90" i="102" s="1"/>
  <c r="L90" i="102" s="1"/>
  <c r="L87" i="87"/>
  <c r="J88" i="87"/>
  <c r="K88" i="87" s="1"/>
  <c r="I89" i="87"/>
  <c r="J91" i="102" l="1"/>
  <c r="K91" i="102" s="1"/>
  <c r="L91" i="102" s="1"/>
  <c r="L88" i="87"/>
  <c r="I90" i="87"/>
  <c r="J89" i="87"/>
  <c r="K89" i="87" s="1"/>
  <c r="J92" i="102" l="1"/>
  <c r="K92" i="102" s="1"/>
  <c r="L92" i="102" s="1"/>
  <c r="L89" i="87"/>
  <c r="I91" i="87"/>
  <c r="J90" i="87"/>
  <c r="K90" i="87" s="1"/>
  <c r="J93" i="102" l="1"/>
  <c r="K93" i="102" s="1"/>
  <c r="L93" i="102" s="1"/>
  <c r="L90" i="87"/>
  <c r="I92" i="87"/>
  <c r="J91" i="87"/>
  <c r="K91" i="87" s="1"/>
  <c r="J94" i="102" l="1"/>
  <c r="K94" i="102" s="1"/>
  <c r="L94" i="102" s="1"/>
  <c r="L91" i="87"/>
  <c r="I93" i="87"/>
  <c r="J92" i="87"/>
  <c r="K92" i="87" s="1"/>
  <c r="J95" i="102" l="1"/>
  <c r="K95" i="102" s="1"/>
  <c r="L95" i="102" s="1"/>
  <c r="L92" i="87"/>
  <c r="I94" i="87"/>
  <c r="J93" i="87"/>
  <c r="K93" i="87" s="1"/>
  <c r="J96" i="102" l="1"/>
  <c r="K96" i="102" s="1"/>
  <c r="L96" i="102" s="1"/>
  <c r="L93" i="87"/>
  <c r="I95" i="87"/>
  <c r="J94" i="87"/>
  <c r="K94" i="87" s="1"/>
  <c r="J97" i="102" l="1"/>
  <c r="K97" i="102" s="1"/>
  <c r="L97" i="102" s="1"/>
  <c r="L94" i="87"/>
  <c r="I96" i="87"/>
  <c r="J95" i="87"/>
  <c r="K95" i="87" s="1"/>
  <c r="J98" i="102" l="1"/>
  <c r="K98" i="102" s="1"/>
  <c r="L98" i="102" s="1"/>
  <c r="L95" i="87"/>
  <c r="I97" i="87"/>
  <c r="J96" i="87"/>
  <c r="K96" i="87" s="1"/>
  <c r="J99" i="102" l="1"/>
  <c r="K99" i="102" s="1"/>
  <c r="L99" i="102" s="1"/>
  <c r="L96" i="87"/>
  <c r="J97" i="87"/>
  <c r="K97" i="87" s="1"/>
  <c r="I98" i="87"/>
  <c r="J100" i="102" l="1"/>
  <c r="K100" i="102" s="1"/>
  <c r="L100" i="102" s="1"/>
  <c r="L97" i="87"/>
  <c r="I99" i="87"/>
  <c r="J98" i="87"/>
  <c r="K98" i="87" s="1"/>
  <c r="J101" i="102" l="1"/>
  <c r="K101" i="102" s="1"/>
  <c r="L101" i="102" s="1"/>
  <c r="L98" i="87"/>
  <c r="I100" i="87"/>
  <c r="J99" i="87"/>
  <c r="K99" i="87" s="1"/>
  <c r="J102" i="102" l="1"/>
  <c r="K102" i="102" s="1"/>
  <c r="L102" i="102" s="1"/>
  <c r="L99" i="87"/>
  <c r="I101" i="87"/>
  <c r="J100" i="87"/>
  <c r="K100" i="87" s="1"/>
  <c r="J103" i="102" l="1"/>
  <c r="K103" i="102" s="1"/>
  <c r="L103" i="102" s="1"/>
  <c r="L100" i="87"/>
  <c r="I102" i="87"/>
  <c r="J101" i="87"/>
  <c r="K101" i="87" s="1"/>
  <c r="J104" i="102" l="1"/>
  <c r="K104" i="102" s="1"/>
  <c r="L104" i="102" s="1"/>
  <c r="L101" i="87"/>
  <c r="I103" i="87"/>
  <c r="J102" i="87"/>
  <c r="K102" i="87" s="1"/>
  <c r="J105" i="102" l="1"/>
  <c r="K105" i="102" s="1"/>
  <c r="L105" i="102" s="1"/>
  <c r="L102" i="87"/>
  <c r="I104" i="87"/>
  <c r="J103" i="87"/>
  <c r="K103" i="87" s="1"/>
  <c r="J106" i="102" l="1"/>
  <c r="K106" i="102" s="1"/>
  <c r="L106" i="102" s="1"/>
  <c r="L103" i="87"/>
  <c r="I105" i="87"/>
  <c r="J104" i="87"/>
  <c r="K104" i="87" s="1"/>
  <c r="J107" i="102" l="1"/>
  <c r="K107" i="102" s="1"/>
  <c r="L107" i="102" s="1"/>
  <c r="L104" i="87"/>
  <c r="I106" i="87"/>
  <c r="J105" i="87"/>
  <c r="K105" i="87" s="1"/>
  <c r="J108" i="102" l="1"/>
  <c r="K108" i="102" s="1"/>
  <c r="L108" i="102" s="1"/>
  <c r="L105" i="87"/>
  <c r="J106" i="87"/>
  <c r="K106" i="87" s="1"/>
  <c r="I107" i="87"/>
  <c r="J109" i="102" l="1"/>
  <c r="K109" i="102" s="1"/>
  <c r="L109" i="102" s="1"/>
  <c r="L106" i="87"/>
  <c r="I108" i="87"/>
  <c r="J107" i="87"/>
  <c r="K107" i="87" s="1"/>
  <c r="J110" i="102" l="1"/>
  <c r="K110" i="102" s="1"/>
  <c r="L110" i="102" s="1"/>
  <c r="L107" i="87"/>
  <c r="I109" i="87"/>
  <c r="J108" i="87"/>
  <c r="K108" i="87" s="1"/>
  <c r="J111" i="102" l="1"/>
  <c r="K111" i="102" s="1"/>
  <c r="L111" i="102" s="1"/>
  <c r="L108" i="87"/>
  <c r="I110" i="87"/>
  <c r="J109" i="87"/>
  <c r="K109" i="87" s="1"/>
  <c r="J112" i="102" l="1"/>
  <c r="K112" i="102" s="1"/>
  <c r="L112" i="102" s="1"/>
  <c r="L109" i="87"/>
  <c r="I111" i="87"/>
  <c r="J110" i="87"/>
  <c r="K110" i="87" s="1"/>
  <c r="J113" i="102" l="1"/>
  <c r="K113" i="102" s="1"/>
  <c r="L113" i="102" s="1"/>
  <c r="L110" i="87"/>
  <c r="I112" i="87"/>
  <c r="J111" i="87"/>
  <c r="K111" i="87" s="1"/>
  <c r="J114" i="102" l="1"/>
  <c r="K114" i="102" s="1"/>
  <c r="L114" i="102" s="1"/>
  <c r="L111" i="87"/>
  <c r="I113" i="87"/>
  <c r="J112" i="87"/>
  <c r="K112" i="87" s="1"/>
  <c r="J115" i="102" l="1"/>
  <c r="K115" i="102" s="1"/>
  <c r="L115" i="102" s="1"/>
  <c r="L112" i="87"/>
  <c r="I114" i="87"/>
  <c r="J113" i="87"/>
  <c r="K113" i="87" s="1"/>
  <c r="J116" i="102" l="1"/>
  <c r="K116" i="102" s="1"/>
  <c r="L116" i="102" s="1"/>
  <c r="L113" i="87"/>
  <c r="I115" i="87"/>
  <c r="J114" i="87"/>
  <c r="K114" i="87" s="1"/>
  <c r="J117" i="102" l="1"/>
  <c r="K117" i="102" s="1"/>
  <c r="L117" i="102" s="1"/>
  <c r="L114" i="87"/>
  <c r="J115" i="87"/>
  <c r="K115" i="87" s="1"/>
  <c r="I116" i="87"/>
  <c r="J118" i="102" l="1"/>
  <c r="K118" i="102" s="1"/>
  <c r="L118" i="102" s="1"/>
  <c r="L115" i="87"/>
  <c r="I117" i="87"/>
  <c r="J116" i="87"/>
  <c r="K116" i="87" s="1"/>
  <c r="J119" i="102" l="1"/>
  <c r="K119" i="102" s="1"/>
  <c r="L119" i="102" s="1"/>
  <c r="L116" i="87"/>
  <c r="I118" i="87"/>
  <c r="J117" i="87"/>
  <c r="K117" i="87" s="1"/>
  <c r="J120" i="102" l="1"/>
  <c r="K120" i="102" s="1"/>
  <c r="L120" i="102" s="1"/>
  <c r="L117" i="87"/>
  <c r="I119" i="87"/>
  <c r="J118" i="87"/>
  <c r="K118" i="87" s="1"/>
  <c r="J121" i="102" l="1"/>
  <c r="K121" i="102" s="1"/>
  <c r="L121" i="102" s="1"/>
  <c r="L118" i="87"/>
  <c r="I120" i="87"/>
  <c r="J119" i="87"/>
  <c r="K119" i="87" s="1"/>
  <c r="J122" i="102" l="1"/>
  <c r="K122" i="102" s="1"/>
  <c r="L122" i="102" s="1"/>
  <c r="L119" i="87"/>
  <c r="I121" i="87"/>
  <c r="J120" i="87"/>
  <c r="K120" i="87" s="1"/>
  <c r="J123" i="102" l="1"/>
  <c r="K123" i="102" s="1"/>
  <c r="L123" i="102" s="1"/>
  <c r="L120" i="87"/>
  <c r="I122" i="87"/>
  <c r="J121" i="87"/>
  <c r="K121" i="87" s="1"/>
  <c r="J124" i="102" l="1"/>
  <c r="K124" i="102" s="1"/>
  <c r="L124" i="102" s="1"/>
  <c r="L121" i="87"/>
  <c r="I123" i="87"/>
  <c r="J122" i="87"/>
  <c r="K122" i="87" s="1"/>
  <c r="J125" i="102" l="1"/>
  <c r="K125" i="102" s="1"/>
  <c r="L125" i="102" s="1"/>
  <c r="L122" i="87"/>
  <c r="J123" i="87"/>
  <c r="K123" i="87" s="1"/>
  <c r="I124" i="87"/>
  <c r="L123" i="87" l="1"/>
  <c r="J124" i="87"/>
  <c r="K124" i="87" s="1"/>
  <c r="I125" i="87"/>
  <c r="L124" i="87" l="1"/>
  <c r="I126" i="87"/>
  <c r="J125" i="87"/>
  <c r="K125" i="87" s="1"/>
  <c r="J126" i="102" l="1"/>
  <c r="K126" i="102" s="1"/>
  <c r="L126" i="102" s="1"/>
  <c r="L125" i="87"/>
  <c r="I127" i="87"/>
  <c r="J126" i="87"/>
  <c r="K126" i="87" s="1"/>
  <c r="J127" i="102" l="1"/>
  <c r="K127" i="102" s="1"/>
  <c r="L127" i="102" s="1"/>
  <c r="L126" i="87"/>
  <c r="I128" i="87"/>
  <c r="J127" i="87"/>
  <c r="K127" i="87" s="1"/>
  <c r="J128" i="102" l="1"/>
  <c r="K128" i="102" s="1"/>
  <c r="L128" i="102" s="1"/>
  <c r="L127" i="87"/>
  <c r="I129" i="87"/>
  <c r="J128" i="87"/>
  <c r="K128" i="87" s="1"/>
  <c r="J129" i="102" l="1"/>
  <c r="K129" i="102" s="1"/>
  <c r="L129" i="102" s="1"/>
  <c r="L128" i="87"/>
  <c r="J129" i="87"/>
  <c r="K129" i="87" s="1"/>
  <c r="I130" i="87"/>
  <c r="J130" i="102" l="1"/>
  <c r="K130" i="102" s="1"/>
  <c r="L130" i="102" s="1"/>
  <c r="L129" i="87"/>
  <c r="I131" i="87"/>
  <c r="J130" i="87"/>
  <c r="K130" i="87" s="1"/>
  <c r="J131" i="102" l="1"/>
  <c r="K131" i="102" s="1"/>
  <c r="L131" i="102" s="1"/>
  <c r="L130" i="87"/>
  <c r="I132" i="87"/>
  <c r="J131" i="87"/>
  <c r="K131" i="87" s="1"/>
  <c r="J132" i="102" l="1"/>
  <c r="K132" i="102" s="1"/>
  <c r="L132" i="102" s="1"/>
  <c r="L131" i="87"/>
  <c r="I133" i="87"/>
  <c r="J132" i="87"/>
  <c r="K132" i="87" s="1"/>
  <c r="J133" i="102" l="1"/>
  <c r="K133" i="102" s="1"/>
  <c r="L133" i="102" s="1"/>
  <c r="L132" i="87"/>
  <c r="I134" i="87"/>
  <c r="J133" i="87"/>
  <c r="K133" i="87" s="1"/>
  <c r="J134" i="102" l="1"/>
  <c r="K134" i="102" s="1"/>
  <c r="L134" i="102" s="1"/>
  <c r="L133" i="87"/>
  <c r="I135" i="87"/>
  <c r="J134" i="87"/>
  <c r="K134" i="87" s="1"/>
  <c r="J135" i="102" l="1"/>
  <c r="K135" i="102" s="1"/>
  <c r="L135" i="102" s="1"/>
  <c r="L134" i="87"/>
  <c r="I136" i="87"/>
  <c r="J135" i="87"/>
  <c r="K135" i="87" s="1"/>
  <c r="J136" i="102" l="1"/>
  <c r="K136" i="102" s="1"/>
  <c r="L136" i="102" s="1"/>
  <c r="L135" i="87"/>
  <c r="I137" i="87"/>
  <c r="J136" i="87"/>
  <c r="K136" i="87" s="1"/>
  <c r="J137" i="102" l="1"/>
  <c r="K137" i="102" s="1"/>
  <c r="L137" i="102" s="1"/>
  <c r="L136" i="87"/>
  <c r="I138" i="87"/>
  <c r="J137" i="87"/>
  <c r="K137" i="87" s="1"/>
  <c r="J138" i="102" l="1"/>
  <c r="K138" i="102" s="1"/>
  <c r="L138" i="102" s="1"/>
  <c r="L137" i="87"/>
  <c r="I139" i="87"/>
  <c r="J138" i="87"/>
  <c r="K138" i="87" s="1"/>
  <c r="J139" i="102" l="1"/>
  <c r="K139" i="102" s="1"/>
  <c r="L139" i="102" s="1"/>
  <c r="L138" i="87"/>
  <c r="J139" i="87"/>
  <c r="K139" i="87" s="1"/>
  <c r="I140" i="87"/>
  <c r="J140" i="102" l="1"/>
  <c r="K140" i="102" s="1"/>
  <c r="L140" i="102" s="1"/>
  <c r="L139" i="87"/>
  <c r="I141" i="87"/>
  <c r="J140" i="87"/>
  <c r="K140" i="87" s="1"/>
  <c r="J141" i="102" l="1"/>
  <c r="K141" i="102" s="1"/>
  <c r="L141" i="102" s="1"/>
  <c r="L140" i="87"/>
  <c r="I142" i="87"/>
  <c r="J141" i="87"/>
  <c r="K141" i="87" s="1"/>
  <c r="J142" i="102" l="1"/>
  <c r="K142" i="102" s="1"/>
  <c r="L142" i="102" s="1"/>
  <c r="L141" i="87"/>
  <c r="I143" i="87"/>
  <c r="J142" i="87"/>
  <c r="K142" i="87" s="1"/>
  <c r="J143" i="102" l="1"/>
  <c r="K143" i="102" s="1"/>
  <c r="L143" i="102" s="1"/>
  <c r="L142" i="87"/>
  <c r="I144" i="87"/>
  <c r="J143" i="87"/>
  <c r="K143" i="87" s="1"/>
  <c r="J144" i="102" l="1"/>
  <c r="K144" i="102" s="1"/>
  <c r="L144" i="102" s="1"/>
  <c r="L143" i="87"/>
  <c r="I145" i="87"/>
  <c r="J144" i="87"/>
  <c r="K144" i="87" s="1"/>
  <c r="J145" i="102" l="1"/>
  <c r="K145" i="102" s="1"/>
  <c r="L145" i="102" s="1"/>
  <c r="L144" i="87"/>
  <c r="I146" i="87"/>
  <c r="J145" i="87"/>
  <c r="K145" i="87" s="1"/>
  <c r="J146" i="102" l="1"/>
  <c r="K146" i="102" s="1"/>
  <c r="L146" i="102" s="1"/>
  <c r="L145" i="87"/>
  <c r="I147" i="87"/>
  <c r="J146" i="87"/>
  <c r="K146" i="87" s="1"/>
  <c r="J147" i="102" l="1"/>
  <c r="K147" i="102" s="1"/>
  <c r="L147" i="102" s="1"/>
  <c r="L146" i="87"/>
  <c r="I148" i="87"/>
  <c r="J147" i="87"/>
  <c r="K147" i="87" s="1"/>
  <c r="J148" i="102" l="1"/>
  <c r="K148" i="102" s="1"/>
  <c r="L148" i="102" s="1"/>
  <c r="L147" i="87"/>
  <c r="J148" i="87"/>
  <c r="K148" i="87" s="1"/>
  <c r="I149" i="87"/>
  <c r="J149" i="102" l="1"/>
  <c r="K149" i="102" s="1"/>
  <c r="L149" i="102" s="1"/>
  <c r="L148" i="87"/>
  <c r="I150" i="87"/>
  <c r="J149" i="87"/>
  <c r="K149" i="87" s="1"/>
  <c r="J150" i="102" l="1"/>
  <c r="K150" i="102" s="1"/>
  <c r="L150" i="102" s="1"/>
  <c r="L149" i="87"/>
  <c r="I151" i="87"/>
  <c r="J150" i="87"/>
  <c r="K150" i="87" s="1"/>
  <c r="J151" i="102" l="1"/>
  <c r="K151" i="102" s="1"/>
  <c r="L151" i="102" s="1"/>
  <c r="I152" i="87"/>
  <c r="J151" i="87"/>
  <c r="K151" i="87" s="1"/>
  <c r="J152" i="102" l="1"/>
  <c r="K152" i="102" s="1"/>
  <c r="L152" i="102" s="1"/>
  <c r="L151" i="87"/>
  <c r="I153" i="87"/>
  <c r="J152" i="87"/>
  <c r="K152" i="87" s="1"/>
  <c r="L150" i="87"/>
  <c r="J153" i="102" l="1"/>
  <c r="K153" i="102" s="1"/>
  <c r="L153" i="102" s="1"/>
  <c r="I154" i="87"/>
  <c r="J153" i="87"/>
  <c r="K153" i="87" s="1"/>
  <c r="J154" i="102" l="1"/>
  <c r="K154" i="102" s="1"/>
  <c r="L154" i="102" s="1"/>
  <c r="L153" i="87"/>
  <c r="I155" i="87"/>
  <c r="J154" i="87"/>
  <c r="K154" i="87" s="1"/>
  <c r="L152" i="87"/>
  <c r="J155" i="102" l="1"/>
  <c r="K155" i="102" s="1"/>
  <c r="L155" i="102" s="1"/>
  <c r="I156" i="87"/>
  <c r="J155" i="87"/>
  <c r="K155" i="87" s="1"/>
  <c r="J156" i="102" l="1"/>
  <c r="K156" i="102" s="1"/>
  <c r="L156" i="102" s="1"/>
  <c r="L155" i="87"/>
  <c r="I157" i="87"/>
  <c r="J156" i="87"/>
  <c r="K156" i="87" s="1"/>
  <c r="L154" i="87"/>
  <c r="J157" i="102" l="1"/>
  <c r="K157" i="102" s="1"/>
  <c r="L157" i="102" s="1"/>
  <c r="J157" i="87"/>
  <c r="K157" i="87" s="1"/>
  <c r="I158" i="87"/>
  <c r="J158" i="102" l="1"/>
  <c r="K158" i="102" s="1"/>
  <c r="L158" i="102" s="1"/>
  <c r="L157" i="87"/>
  <c r="I159" i="87"/>
  <c r="J158" i="87"/>
  <c r="K158" i="87" s="1"/>
  <c r="L156" i="87"/>
  <c r="J159" i="102" l="1"/>
  <c r="K159" i="102" s="1"/>
  <c r="L159" i="102" s="1"/>
  <c r="I160" i="87"/>
  <c r="J159" i="87"/>
  <c r="K159" i="87" s="1"/>
  <c r="J160" i="102" l="1"/>
  <c r="K160" i="102" s="1"/>
  <c r="L160" i="102" s="1"/>
  <c r="L159" i="87"/>
  <c r="I161" i="87"/>
  <c r="J160" i="87"/>
  <c r="K160" i="87" s="1"/>
  <c r="L158" i="87"/>
  <c r="J161" i="102" l="1"/>
  <c r="K161" i="102" s="1"/>
  <c r="L161" i="102" s="1"/>
  <c r="L160" i="87"/>
  <c r="I162" i="87"/>
  <c r="J161" i="87"/>
  <c r="K161" i="87" s="1"/>
  <c r="J162" i="102" l="1"/>
  <c r="K162" i="102" s="1"/>
  <c r="L162" i="102" s="1"/>
  <c r="L161" i="87"/>
  <c r="I163" i="87"/>
  <c r="J162" i="87"/>
  <c r="K162" i="87" s="1"/>
  <c r="J163" i="102" l="1"/>
  <c r="K163" i="102" s="1"/>
  <c r="L163" i="102" s="1"/>
  <c r="L162" i="87"/>
  <c r="I164" i="87"/>
  <c r="J163" i="87"/>
  <c r="K163" i="87" s="1"/>
  <c r="J164" i="102" l="1"/>
  <c r="K164" i="102" s="1"/>
  <c r="L164" i="102" s="1"/>
  <c r="L163" i="87"/>
  <c r="I165" i="87"/>
  <c r="J164" i="87"/>
  <c r="K164" i="87" s="1"/>
  <c r="J165" i="102" l="1"/>
  <c r="K165" i="102" s="1"/>
  <c r="L165" i="102" s="1"/>
  <c r="L164" i="87"/>
  <c r="I166" i="87"/>
  <c r="J165" i="87"/>
  <c r="K165" i="87" s="1"/>
  <c r="J166" i="102" l="1"/>
  <c r="K166" i="102" s="1"/>
  <c r="L166" i="102" s="1"/>
  <c r="L165" i="87"/>
  <c r="J166" i="87"/>
  <c r="K166" i="87" s="1"/>
  <c r="I167" i="87"/>
  <c r="J167" i="102" l="1"/>
  <c r="K167" i="102" s="1"/>
  <c r="L167" i="102" s="1"/>
  <c r="L166" i="87"/>
  <c r="I168" i="87"/>
  <c r="J167" i="87"/>
  <c r="K167" i="87" s="1"/>
  <c r="J168" i="102" l="1"/>
  <c r="K168" i="102" s="1"/>
  <c r="L168" i="102" s="1"/>
  <c r="L167" i="87"/>
  <c r="I169" i="87"/>
  <c r="J168" i="87"/>
  <c r="K168" i="87" s="1"/>
  <c r="J169" i="102" l="1"/>
  <c r="K169" i="102" s="1"/>
  <c r="L169" i="102" s="1"/>
  <c r="L168" i="87"/>
  <c r="I170" i="87"/>
  <c r="J169" i="87"/>
  <c r="K169" i="87" s="1"/>
  <c r="J170" i="102" l="1"/>
  <c r="K170" i="102" s="1"/>
  <c r="L170" i="102" s="1"/>
  <c r="L169" i="87"/>
  <c r="I171" i="87"/>
  <c r="J170" i="87"/>
  <c r="K170" i="87" s="1"/>
  <c r="J171" i="102" l="1"/>
  <c r="K171" i="102" s="1"/>
  <c r="L171" i="102" s="1"/>
  <c r="L170" i="87"/>
  <c r="I172" i="87"/>
  <c r="J171" i="87"/>
  <c r="K171" i="87" s="1"/>
  <c r="J172" i="102" l="1"/>
  <c r="K172" i="102" s="1"/>
  <c r="L172" i="102" s="1"/>
  <c r="L171" i="87"/>
  <c r="I173" i="87"/>
  <c r="J172" i="87"/>
  <c r="K172" i="87" s="1"/>
  <c r="J173" i="102" l="1"/>
  <c r="K173" i="102" s="1"/>
  <c r="L173" i="102" s="1"/>
  <c r="L172" i="87"/>
  <c r="I174" i="87"/>
  <c r="J173" i="87"/>
  <c r="K173" i="87" s="1"/>
  <c r="J174" i="102" l="1"/>
  <c r="K174" i="102" s="1"/>
  <c r="L174" i="102" s="1"/>
  <c r="L173" i="87"/>
  <c r="I175" i="87"/>
  <c r="J174" i="87"/>
  <c r="K174" i="87" s="1"/>
  <c r="J175" i="102" l="1"/>
  <c r="K175" i="102" s="1"/>
  <c r="L175" i="102" s="1"/>
  <c r="L174" i="87"/>
  <c r="J175" i="87"/>
  <c r="K175" i="87" s="1"/>
  <c r="I176" i="87"/>
  <c r="J176" i="102" l="1"/>
  <c r="K176" i="102" s="1"/>
  <c r="L176" i="102" s="1"/>
  <c r="L175" i="87"/>
  <c r="I177" i="87"/>
  <c r="J176" i="87"/>
  <c r="K176" i="87" s="1"/>
  <c r="J177" i="102" l="1"/>
  <c r="K177" i="102" s="1"/>
  <c r="L177" i="102" s="1"/>
  <c r="L176" i="87"/>
  <c r="I178" i="87"/>
  <c r="J177" i="87"/>
  <c r="K177" i="87" s="1"/>
  <c r="J178" i="102" l="1"/>
  <c r="K178" i="102" s="1"/>
  <c r="L178" i="102" s="1"/>
  <c r="L177" i="87"/>
  <c r="I179" i="87"/>
  <c r="J178" i="87"/>
  <c r="K178" i="87" s="1"/>
  <c r="J179" i="102" l="1"/>
  <c r="K179" i="102" s="1"/>
  <c r="L179" i="102" s="1"/>
  <c r="L178" i="87"/>
  <c r="I180" i="87"/>
  <c r="J179" i="87"/>
  <c r="K179" i="87" s="1"/>
  <c r="J180" i="102" l="1"/>
  <c r="K180" i="102" s="1"/>
  <c r="L180" i="102" s="1"/>
  <c r="L179" i="87"/>
  <c r="I181" i="87"/>
  <c r="J180" i="87"/>
  <c r="K180" i="87" s="1"/>
  <c r="J181" i="102" l="1"/>
  <c r="K181" i="102" s="1"/>
  <c r="L181" i="102" s="1"/>
  <c r="L180" i="87"/>
  <c r="I182" i="87"/>
  <c r="J181" i="87"/>
  <c r="K181" i="87" s="1"/>
  <c r="J182" i="102" l="1"/>
  <c r="K182" i="102" s="1"/>
  <c r="L182" i="102" s="1"/>
  <c r="L181" i="87"/>
  <c r="I183" i="87"/>
  <c r="J182" i="87"/>
  <c r="K182" i="87" s="1"/>
  <c r="J183" i="102" l="1"/>
  <c r="K183" i="102" s="1"/>
  <c r="L183" i="102" s="1"/>
  <c r="L182" i="87"/>
  <c r="I184" i="87"/>
  <c r="J183" i="87"/>
  <c r="K183" i="87" s="1"/>
  <c r="J184" i="102" l="1"/>
  <c r="K184" i="102" s="1"/>
  <c r="L184" i="102" s="1"/>
  <c r="L183" i="87"/>
  <c r="J184" i="87"/>
  <c r="K184" i="87" s="1"/>
  <c r="I185" i="87"/>
  <c r="J185" i="102" l="1"/>
  <c r="K185" i="102" s="1"/>
  <c r="L185" i="102" s="1"/>
  <c r="L184" i="87"/>
  <c r="I186" i="87"/>
  <c r="J185" i="87"/>
  <c r="K185" i="87" s="1"/>
  <c r="J186" i="102" l="1"/>
  <c r="K186" i="102" s="1"/>
  <c r="L186" i="102" s="1"/>
  <c r="L185" i="87"/>
  <c r="I187" i="87"/>
  <c r="J186" i="87"/>
  <c r="K186" i="87" s="1"/>
  <c r="L186" i="87" l="1"/>
  <c r="I188" i="87"/>
  <c r="J187" i="87"/>
  <c r="K187" i="87" s="1"/>
  <c r="L187" i="87" l="1"/>
  <c r="I189" i="87"/>
  <c r="J188" i="87"/>
  <c r="K188" i="87" s="1"/>
  <c r="I188" i="102" l="1"/>
  <c r="J187" i="102"/>
  <c r="K187" i="102" s="1"/>
  <c r="L187" i="102" s="1"/>
  <c r="L188" i="87"/>
  <c r="J189" i="87"/>
  <c r="K189" i="87" s="1"/>
  <c r="I190" i="87"/>
  <c r="J188" i="102" l="1"/>
  <c r="K188" i="102" s="1"/>
  <c r="L188" i="102" s="1"/>
  <c r="I189" i="102"/>
  <c r="L189" i="87"/>
  <c r="J190" i="87"/>
  <c r="K190" i="87" s="1"/>
  <c r="I191" i="87"/>
  <c r="J189" i="102" l="1"/>
  <c r="K189" i="102" s="1"/>
  <c r="L189" i="102" s="1"/>
  <c r="I190" i="102"/>
  <c r="L190" i="87"/>
  <c r="I192" i="87"/>
  <c r="J191" i="87"/>
  <c r="K191" i="87" s="1"/>
  <c r="I191" i="102" l="1"/>
  <c r="J190" i="102"/>
  <c r="L191" i="87"/>
  <c r="I193" i="87"/>
  <c r="J192" i="87"/>
  <c r="K192" i="87" s="1"/>
  <c r="K190" i="102" l="1"/>
  <c r="I192" i="102"/>
  <c r="J191" i="102"/>
  <c r="K191" i="102" s="1"/>
  <c r="L191" i="102" s="1"/>
  <c r="L192" i="87"/>
  <c r="I194" i="87"/>
  <c r="J193" i="87"/>
  <c r="K193" i="87" s="1"/>
  <c r="L190" i="102" l="1"/>
  <c r="I193" i="102"/>
  <c r="I194" i="102" s="1"/>
  <c r="J192" i="102"/>
  <c r="K192" i="102" s="1"/>
  <c r="L192" i="102" s="1"/>
  <c r="L193" i="87"/>
  <c r="I195" i="87"/>
  <c r="J194" i="87"/>
  <c r="K194" i="87" s="1"/>
  <c r="J193" i="102" l="1"/>
  <c r="K193" i="102" s="1"/>
  <c r="L194" i="87"/>
  <c r="I196" i="87"/>
  <c r="J195" i="87"/>
  <c r="K195" i="87" s="1"/>
  <c r="L193" i="102" l="1"/>
  <c r="I195" i="102"/>
  <c r="J194" i="102"/>
  <c r="K194" i="102" s="1"/>
  <c r="L194" i="102" s="1"/>
  <c r="L195" i="87"/>
  <c r="I197" i="87"/>
  <c r="J196" i="87"/>
  <c r="K196" i="87" s="1"/>
  <c r="I196" i="102" l="1"/>
  <c r="J195" i="102"/>
  <c r="L196" i="87"/>
  <c r="I198" i="87"/>
  <c r="J197" i="87"/>
  <c r="K197" i="87" s="1"/>
  <c r="K195" i="102" l="1"/>
  <c r="I197" i="102"/>
  <c r="J196" i="102"/>
  <c r="K196" i="102" s="1"/>
  <c r="L196" i="102" s="1"/>
  <c r="L197" i="87"/>
  <c r="I199" i="87"/>
  <c r="J198" i="87"/>
  <c r="K198" i="87" s="1"/>
  <c r="L195" i="102" l="1"/>
  <c r="J197" i="102"/>
  <c r="K197" i="102" s="1"/>
  <c r="L197" i="102" s="1"/>
  <c r="I198" i="102"/>
  <c r="L198" i="87"/>
  <c r="I200" i="87"/>
  <c r="J199" i="87"/>
  <c r="K199" i="87" s="1"/>
  <c r="I199" i="102" l="1"/>
  <c r="J198" i="102"/>
  <c r="K198" i="102" s="1"/>
  <c r="L198" i="102" s="1"/>
  <c r="L199" i="87"/>
  <c r="J200" i="87"/>
  <c r="K200" i="87" s="1"/>
  <c r="I201" i="87"/>
  <c r="I200" i="102" l="1"/>
  <c r="J199" i="102"/>
  <c r="K199" i="102" s="1"/>
  <c r="L199" i="102" s="1"/>
  <c r="L200" i="87"/>
  <c r="I202" i="87"/>
  <c r="J201" i="87"/>
  <c r="K201" i="87" s="1"/>
  <c r="I201" i="102" l="1"/>
  <c r="J200" i="102"/>
  <c r="K200" i="102" s="1"/>
  <c r="L200" i="102" s="1"/>
  <c r="L201" i="87"/>
  <c r="I203" i="87"/>
  <c r="J202" i="87"/>
  <c r="K202" i="87" s="1"/>
  <c r="I202" i="102" l="1"/>
  <c r="I203" i="102" s="1"/>
  <c r="I204" i="102" s="1"/>
  <c r="I205" i="102" s="1"/>
  <c r="I206" i="102" s="1"/>
  <c r="I207" i="102" s="1"/>
  <c r="I208" i="102" s="1"/>
  <c r="I209" i="102" s="1"/>
  <c r="I210" i="102" s="1"/>
  <c r="I211" i="102" s="1"/>
  <c r="I212" i="102" s="1"/>
  <c r="I213" i="102" s="1"/>
  <c r="I214" i="102" s="1"/>
  <c r="I215" i="102" s="1"/>
  <c r="I216" i="102" s="1"/>
  <c r="I217" i="102" s="1"/>
  <c r="I218" i="102" s="1"/>
  <c r="I219" i="102" s="1"/>
  <c r="I220" i="102" s="1"/>
  <c r="I221" i="102" s="1"/>
  <c r="I222" i="102" s="1"/>
  <c r="I223" i="102" s="1"/>
  <c r="I224" i="102" s="1"/>
  <c r="I225" i="102" s="1"/>
  <c r="I226" i="102" s="1"/>
  <c r="I227" i="102" s="1"/>
  <c r="I228" i="102" s="1"/>
  <c r="I229" i="102" s="1"/>
  <c r="J201" i="102"/>
  <c r="K201" i="102" s="1"/>
  <c r="L201" i="102" s="1"/>
  <c r="L202" i="87"/>
  <c r="I204" i="87"/>
  <c r="J203" i="87"/>
  <c r="K203" i="87" s="1"/>
  <c r="J202" i="102" l="1"/>
  <c r="K202" i="102" s="1"/>
  <c r="L202" i="102" s="1"/>
  <c r="L203" i="87"/>
  <c r="I205" i="87"/>
  <c r="J204" i="87"/>
  <c r="K204" i="87" s="1"/>
  <c r="J203" i="102" l="1"/>
  <c r="K203" i="102" s="1"/>
  <c r="L203" i="102" s="1"/>
  <c r="L204" i="87"/>
  <c r="I206" i="87"/>
  <c r="J205" i="87"/>
  <c r="K205" i="87" s="1"/>
  <c r="J204" i="102" l="1"/>
  <c r="K204" i="102" s="1"/>
  <c r="L204" i="102" s="1"/>
  <c r="L205" i="87"/>
  <c r="I207" i="87"/>
  <c r="J206" i="87"/>
  <c r="K206" i="87" s="1"/>
  <c r="J205" i="102" l="1"/>
  <c r="K205" i="102" s="1"/>
  <c r="L205" i="102" s="1"/>
  <c r="L206" i="87"/>
  <c r="I208" i="87"/>
  <c r="J207" i="87"/>
  <c r="K207" i="87" s="1"/>
  <c r="J206" i="102" l="1"/>
  <c r="K206" i="102" s="1"/>
  <c r="L206" i="102" s="1"/>
  <c r="L207" i="87"/>
  <c r="I209" i="87"/>
  <c r="J208" i="87"/>
  <c r="K208" i="87" s="1"/>
  <c r="J207" i="102" l="1"/>
  <c r="K207" i="102" s="1"/>
  <c r="L207" i="102" s="1"/>
  <c r="L208" i="87"/>
  <c r="J209" i="87"/>
  <c r="K209" i="87" s="1"/>
  <c r="I210" i="87"/>
  <c r="J208" i="102" l="1"/>
  <c r="K208" i="102" s="1"/>
  <c r="L208" i="102" s="1"/>
  <c r="L209" i="87"/>
  <c r="I211" i="87"/>
  <c r="J210" i="87"/>
  <c r="K210" i="87" s="1"/>
  <c r="J209" i="102" l="1"/>
  <c r="K209" i="102" s="1"/>
  <c r="L209" i="102" s="1"/>
  <c r="L210" i="87"/>
  <c r="I212" i="87"/>
  <c r="J211" i="87"/>
  <c r="K211" i="87" s="1"/>
  <c r="J210" i="102" l="1"/>
  <c r="K210" i="102" s="1"/>
  <c r="L210" i="102" s="1"/>
  <c r="L211" i="87"/>
  <c r="I213" i="87"/>
  <c r="J212" i="87"/>
  <c r="K212" i="87" s="1"/>
  <c r="J211" i="102" l="1"/>
  <c r="K211" i="102" s="1"/>
  <c r="L211" i="102" s="1"/>
  <c r="L212" i="87"/>
  <c r="I214" i="87"/>
  <c r="J213" i="87"/>
  <c r="K213" i="87" s="1"/>
  <c r="J212" i="102" l="1"/>
  <c r="K212" i="102" s="1"/>
  <c r="L212" i="102" s="1"/>
  <c r="L213" i="87"/>
  <c r="I215" i="87"/>
  <c r="J214" i="87"/>
  <c r="K214" i="87" s="1"/>
  <c r="J213" i="102" l="1"/>
  <c r="K213" i="102" s="1"/>
  <c r="L213" i="102" s="1"/>
  <c r="L214" i="87"/>
  <c r="I216" i="87"/>
  <c r="J215" i="87"/>
  <c r="K215" i="87" s="1"/>
  <c r="J214" i="102" l="1"/>
  <c r="K214" i="102" s="1"/>
  <c r="L214" i="102" s="1"/>
  <c r="L215" i="87"/>
  <c r="I217" i="87"/>
  <c r="J216" i="87"/>
  <c r="K216" i="87" s="1"/>
  <c r="J215" i="102" l="1"/>
  <c r="K215" i="102" s="1"/>
  <c r="L215" i="102" s="1"/>
  <c r="L216" i="87"/>
  <c r="I218" i="87"/>
  <c r="J217" i="87"/>
  <c r="K217" i="87" s="1"/>
  <c r="J216" i="102" l="1"/>
  <c r="K216" i="102" s="1"/>
  <c r="L216" i="102" s="1"/>
  <c r="L217" i="87"/>
  <c r="J218" i="87"/>
  <c r="K218" i="87" s="1"/>
  <c r="I219" i="87"/>
  <c r="J217" i="102" l="1"/>
  <c r="K217" i="102" s="1"/>
  <c r="L217" i="102" s="1"/>
  <c r="L218" i="87"/>
  <c r="I220" i="87"/>
  <c r="J219" i="87"/>
  <c r="K219" i="87" s="1"/>
  <c r="J218" i="102" l="1"/>
  <c r="K218" i="102" s="1"/>
  <c r="L218" i="102" s="1"/>
  <c r="L219" i="87"/>
  <c r="I221" i="87"/>
  <c r="J220" i="87"/>
  <c r="K220" i="87" s="1"/>
  <c r="J219" i="102" l="1"/>
  <c r="K219" i="102" s="1"/>
  <c r="L219" i="102" s="1"/>
  <c r="L220" i="87"/>
  <c r="I222" i="87"/>
  <c r="J221" i="87"/>
  <c r="K221" i="87" s="1"/>
  <c r="J220" i="102" l="1"/>
  <c r="K220" i="102" s="1"/>
  <c r="L220" i="102" s="1"/>
  <c r="L221" i="87"/>
  <c r="I223" i="87"/>
  <c r="J222" i="87"/>
  <c r="K222" i="87" s="1"/>
  <c r="J221" i="102" l="1"/>
  <c r="K221" i="102" s="1"/>
  <c r="L221" i="102" s="1"/>
  <c r="L222" i="87"/>
  <c r="I224" i="87"/>
  <c r="J223" i="87"/>
  <c r="K223" i="87" s="1"/>
  <c r="J222" i="102" l="1"/>
  <c r="K222" i="102" s="1"/>
  <c r="L222" i="102" s="1"/>
  <c r="L223" i="87"/>
  <c r="I225" i="87"/>
  <c r="J224" i="87"/>
  <c r="K224" i="87" s="1"/>
  <c r="J223" i="102" l="1"/>
  <c r="K223" i="102" s="1"/>
  <c r="L223" i="102" s="1"/>
  <c r="L224" i="87"/>
  <c r="I226" i="87"/>
  <c r="J225" i="87"/>
  <c r="K225" i="87" s="1"/>
  <c r="J224" i="102" l="1"/>
  <c r="K224" i="102" s="1"/>
  <c r="L224" i="102" s="1"/>
  <c r="L225" i="87"/>
  <c r="I227" i="87"/>
  <c r="J227" i="87" s="1"/>
  <c r="J226" i="87"/>
  <c r="K226" i="87" s="1"/>
  <c r="J225" i="102" l="1"/>
  <c r="K225" i="102" s="1"/>
  <c r="L225" i="102" s="1"/>
  <c r="K227" i="87"/>
  <c r="O227" i="87" s="1"/>
  <c r="L226" i="87"/>
  <c r="J228" i="87"/>
  <c r="J226" i="102" l="1"/>
  <c r="K226" i="102" s="1"/>
  <c r="L226" i="102" s="1"/>
  <c r="L227" i="87"/>
  <c r="K228" i="87"/>
  <c r="J227" i="102" l="1"/>
  <c r="K227" i="102" s="1"/>
  <c r="L227" i="102" s="1"/>
  <c r="J228" i="102" l="1"/>
  <c r="K228" i="102" s="1"/>
  <c r="L228" i="102" s="1"/>
  <c r="J229" i="102"/>
  <c r="J230" i="102" s="1"/>
  <c r="K229" i="102" l="1"/>
  <c r="K230" i="102" s="1"/>
  <c r="O229" i="102" l="1"/>
  <c r="L229" i="102"/>
</calcChain>
</file>

<file path=xl/sharedStrings.xml><?xml version="1.0" encoding="utf-8"?>
<sst xmlns="http://schemas.openxmlformats.org/spreadsheetml/2006/main" count="627" uniqueCount="58">
  <si>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</si>
  <si>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</si>
  <si>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</si>
  <si>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</si>
  <si>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</si>
  <si>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</si>
  <si>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</si>
  <si>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</si>
  <si>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</si>
  <si>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</si>
  <si>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</si>
  <si>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</si>
  <si>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</si>
  <si>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2 BHK</t>
  </si>
  <si>
    <t>Paticulars</t>
  </si>
  <si>
    <t>1 BHK</t>
  </si>
  <si>
    <t xml:space="preserve"> As per Approved Plan / RERA Carpet Area in 
Sq. Ft.                      
</t>
  </si>
  <si>
    <t>Same Bldg</t>
  </si>
  <si>
    <t>Ref</t>
  </si>
  <si>
    <t xml:space="preserve">Total Area in 
Sq. Ft.                      
</t>
  </si>
  <si>
    <t xml:space="preserve">price </t>
  </si>
  <si>
    <t>2 BHK MAXIMA</t>
  </si>
  <si>
    <t>2BHK PRIMA ULTIMA T2</t>
  </si>
  <si>
    <t>1 BHK OPTIMA</t>
  </si>
  <si>
    <t>1 BHK OPTIMA LARGE</t>
  </si>
  <si>
    <t>2 BHK GRANDE</t>
  </si>
  <si>
    <t>2 BHK MAXIMA TYPE 1</t>
  </si>
  <si>
    <t>2 BHK ELITE</t>
  </si>
  <si>
    <t>2 BHK MAXIMA TYPE 2</t>
  </si>
  <si>
    <t>Wing - C</t>
  </si>
  <si>
    <t>1 &amp; 2nd Flr</t>
  </si>
  <si>
    <t>Tot - 9</t>
  </si>
  <si>
    <t>Typical -3,4,6,7,10-12,14,16,18-20,23,24,26,th Flr</t>
  </si>
  <si>
    <t>Typical - 5,9,13,17,21 &amp; 25th</t>
  </si>
  <si>
    <t>8 &amp; 15th (Ref) Flr</t>
  </si>
  <si>
    <t>22nd (Ref) Flr</t>
  </si>
  <si>
    <t>Tot - 7</t>
  </si>
  <si>
    <t>Tot -6</t>
  </si>
  <si>
    <t>Wing - D</t>
  </si>
  <si>
    <t xml:space="preserve"> As per Builder Balcony Area in 
Sq. Ft.                      
</t>
  </si>
  <si>
    <t>Typical -3,4,6,7,10-12,14,16,18-20,23,24,26th Flr</t>
  </si>
  <si>
    <t>Ms. Shruti Sunil Khanolkar &amp; Mrs. Sukhada Sunil Khanolkar.Residential Flat No. 1116, 11th Floor, Tower – Zen A, “Centrona Zen A”, Kamraj Nagar, Eastern Express Highway, Village - Ghatkopar, Ghatkopar (East), Mumbai – 400 077, State - Maharashtra, Country – India</t>
  </si>
  <si>
    <t>Mr. Jigar Shah , Mr. Nilesh Shah &amp; Mrs. Sadhana Nilesh Shah - Residential Flat No. 1801, 18th Floor, "Zest - B",</t>
  </si>
  <si>
    <t>Centrona , Kamraj Nagar Eastern Express Highway, Village - Ghatkopar, Ghatkopar (East), Mumbai, Taluka - Kurla,</t>
  </si>
  <si>
    <t>District - Mumbai suburban, PIN - 400 077, State - Maharashtra, India</t>
  </si>
  <si>
    <t>Mr. Sankalp Thakur &amp; Mrs. Apurva Shende Thakur - Residential Flat No. 602, 6th Floor, "Centrona Zest - B", Kamraj Nagar Eastern Express Highway ,Village - Ghatkopar, Taluka - Kurla , District - Mumbai Suburban , Ghatkopar (East), PIN - 400 077,</t>
  </si>
  <si>
    <t>State - Maharashtra, Country - India.</t>
  </si>
  <si>
    <t>Mrs. Shital Rupesh Bhosale &amp; Mr. Rupesh Jagdish Bhosale. - Residential Flat No. 501, 5th Floor, "Tower Zen B", Centrona Zen B, Kamraj Nagar, Eastern Express Highway, Village - Ghatkopar, Municipality Ward No. N - Ward, Ghatkopar (East), Mumbai, Taluka - Kurla, District - Mumbai Suburban District, PIN Code - 400 077, State - Maharashtra, India</t>
  </si>
  <si>
    <t>Mr. Vinay Baliram Sawant &amp; Mrs. Archana Vinay Sawant - Residential Flat No. 1307, 13th Floor, "Tower Zest - B", Centrona Zest – B, Kamraj Nagar, Eastern Express Highway, Ghatkopar (East), Mumbai, PIN Code - 400 077,State - Maharashtra, Country - India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</si>
  <si>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</si>
  <si>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</si>
  <si>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</si>
  <si>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</si>
  <si>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</si>
  <si>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Orchid - C</t>
  </si>
  <si>
    <t xml:space="preserve"> 1 BHK - 98                                      2 BHK - 128                                                                                    </t>
  </si>
  <si>
    <t>Orchid - D</t>
  </si>
  <si>
    <t xml:space="preserve"> 1 BHK - 124                                      2 BHK - 104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</si>
</sst>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sz val="10"/>
      <color rgb="FF0000FF"/>
      <name val="Arial"/>
      <family val="2"/>
    </font>
    <font>
      <sz val="10"/>
      <color rgb="FF4285F4"/>
      <name val="Arial"/>
      <family val="2"/>
    </font>
    <font>
      <sz val="10"/>
      <color rgb="FFFF0000"/>
      <name val="Arial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5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1" fontId="0" fillId="0" borderId="0" xfId="0" applyNumberFormat="1"/>
    <xf numFmtId="0" fontId="3" fillId="0" borderId="0" xfId="0" applyFont="1"/>
    <xf numFmtId="0" fontId="6" fillId="0" borderId="0" xfId="0" applyFont="1"/>
    <xf numFmtId="1" fontId="6" fillId="0" borderId="0" xfId="0" applyNumberFormat="1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" fontId="8" fillId="0" borderId="0" xfId="2" applyNumberFormat="1" applyFont="1" applyAlignment="1">
      <alignment horizontal="center" vertical="top" wrapText="1"/>
    </xf>
    <xf numFmtId="164" fontId="7" fillId="0" borderId="0" xfId="1" applyNumberFormat="1" applyFont="1" applyFill="1" applyBorder="1" applyAlignment="1">
      <alignment horizontal="center"/>
    </xf>
    <xf numFmtId="0" fontId="8" fillId="4" borderId="0" xfId="0" applyFont="1" applyFill="1"/>
    <xf numFmtId="0" fontId="8" fillId="0" borderId="0" xfId="0" applyFont="1"/>
    <xf numFmtId="2" fontId="8" fillId="0" borderId="0" xfId="0" applyNumberFormat="1" applyFont="1"/>
    <xf numFmtId="0" fontId="4" fillId="5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3" fillId="7" borderId="0" xfId="0" applyFont="1" applyFill="1"/>
    <xf numFmtId="1" fontId="0" fillId="0" borderId="0" xfId="0" applyNumberFormat="1" applyAlignment="1">
      <alignment vertical="center"/>
    </xf>
    <xf numFmtId="0" fontId="10" fillId="0" borderId="8" xfId="0" applyFont="1" applyBorder="1" applyAlignment="1">
      <alignment horizontal="right"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9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11" fillId="0" borderId="8" xfId="0" applyFont="1" applyBorder="1" applyAlignment="1">
      <alignment horizontal="right" vertical="top" wrapText="1"/>
    </xf>
    <xf numFmtId="0" fontId="11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vertical="top" wrapText="1"/>
    </xf>
    <xf numFmtId="0" fontId="13" fillId="4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7" fillId="0" borderId="1" xfId="1" applyNumberFormat="1" applyFont="1" applyBorder="1" applyAlignment="1">
      <alignment horizontal="left"/>
    </xf>
    <xf numFmtId="164" fontId="17" fillId="0" borderId="1" xfId="1" applyNumberFormat="1" applyFont="1" applyBorder="1" applyAlignment="1">
      <alignment horizontal="center"/>
    </xf>
    <xf numFmtId="1" fontId="17" fillId="0" borderId="1" xfId="2" applyNumberFormat="1" applyFont="1" applyBorder="1" applyAlignment="1">
      <alignment horizontal="center" vertical="top" wrapText="1"/>
    </xf>
    <xf numFmtId="164" fontId="17" fillId="0" borderId="1" xfId="1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64" fontId="19" fillId="0" borderId="1" xfId="1" applyNumberFormat="1" applyFont="1" applyBorder="1" applyAlignment="1">
      <alignment horizontal="center"/>
    </xf>
    <xf numFmtId="164" fontId="19" fillId="0" borderId="1" xfId="1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1" fontId="21" fillId="0" borderId="6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wrapText="1"/>
    </xf>
    <xf numFmtId="164" fontId="18" fillId="0" borderId="1" xfId="1" applyNumberFormat="1" applyFont="1" applyBorder="1" applyAlignment="1">
      <alignment horizontal="center"/>
    </xf>
    <xf numFmtId="1" fontId="16" fillId="0" borderId="1" xfId="2" applyNumberFormat="1" applyFont="1" applyBorder="1" applyAlignment="1">
      <alignment horizontal="center" vertical="top" wrapText="1"/>
    </xf>
    <xf numFmtId="164" fontId="18" fillId="0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43" fontId="20" fillId="0" borderId="1" xfId="0" applyNumberFormat="1" applyFont="1" applyBorder="1" applyAlignment="1">
      <alignment horizontal="center" vertical="center"/>
    </xf>
    <xf numFmtId="0" fontId="0" fillId="0" borderId="0" xfId="0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26</xdr:col>
      <xdr:colOff>516634</xdr:colOff>
      <xdr:row>43</xdr:row>
      <xdr:rowOff>86366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4A2602-3972-12B8-7598-6A87A7C1E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00850"/>
          <a:ext cx="16366234" cy="4591691"/>
        </a:xfrm>
        <a:prstGeom prst="rect">
          <a:avLst/>
        </a:prstGeom>
      </xdr:spPr>
    </xdr:pic>
    <xdr:clientData/>
  </xdr:twoCellAnchor>
  <xdr:twoCellAnchor editAs="oneCell">
    <xdr:from>
      <xdr:col>13</xdr:col>
      <xdr:colOff>581025</xdr:colOff>
      <xdr:row>44</xdr:row>
      <xdr:rowOff>66675</xdr:rowOff>
    </xdr:from>
    <xdr:to>
      <xdr:col>22</xdr:col>
      <xdr:colOff>162632</xdr:colOff>
      <xdr:row>54</xdr:row>
      <xdr:rowOff>95520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610FFC-0FAA-CD03-C526-241B3432E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11563350"/>
          <a:ext cx="5068007" cy="19338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26</xdr:col>
      <xdr:colOff>497581</xdr:colOff>
      <xdr:row>21</xdr:row>
      <xdr:rowOff>48311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EC2BEE-9585-B2C1-5345-D9B07C423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347181" cy="4915586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57</xdr:row>
      <xdr:rowOff>0</xdr:rowOff>
    </xdr:from>
    <xdr:to>
      <xdr:col>23</xdr:col>
      <xdr:colOff>562819</xdr:colOff>
      <xdr:row>69</xdr:row>
      <xdr:rowOff>95582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98A62ED-9E10-DD46-B354-DF268A53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34400" y="13201650"/>
          <a:ext cx="6049219" cy="2381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15</xdr:row>
      <xdr:rowOff>47624</xdr:rowOff>
    </xdr:from>
    <xdr:to>
      <xdr:col>12</xdr:col>
      <xdr:colOff>123825</xdr:colOff>
      <xdr:row>44</xdr:row>
      <xdr:rowOff>60015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434977-31ED-C21E-563E-EB079DE77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68" t="7317" r="24002" b="22993"/>
        <a:stretch>
          <a:fillRect/>
        </a:stretch>
      </xdr:blipFill>
      <xdr:spPr bwMode="auto">
        <a:xfrm>
          <a:off x="142875" y="2905124"/>
          <a:ext cx="7296150" cy="5536891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9"/>
  <sheetViews>
    <sheetView topLeftCell="A210" zoomScale="190" zoomScaleNormal="190" workbookViewId="0">
      <selection activeCell="H228" sqref="H228"/>
    </sheetView>
  </sheetViews>
  <sheetFormatPr defaultRowHeight="15" x14ac:dyDescent="0.25"/>
  <cols>
    <col min="1" max="1" width="3.28515625" style="21" customWidth="1"/>
    <col min="2" max="2" width="4.42578125" style="22" customWidth="1"/>
    <col min="3" max="3" width="4" style="22" customWidth="1"/>
    <col min="4" max="4" width="5.7109375" style="22" customWidth="1"/>
    <col min="5" max="5" width="6.85546875" style="23" customWidth="1"/>
    <col min="6" max="6" width="5.5703125" style="23" customWidth="1"/>
    <col min="7" max="7" width="5" style="23" customWidth="1"/>
    <col min="8" max="8" width="5.140625" style="1" customWidth="1"/>
    <col min="9" max="9" width="5.85546875" style="1" customWidth="1"/>
    <col min="10" max="10" width="12.7109375" style="1" customWidth="1"/>
    <col min="11" max="11" width="11.85546875" style="1" customWidth="1"/>
    <col min="12" max="12" width="7" style="1" customWidth="1"/>
    <col min="13" max="13" width="10.7109375" style="1" customWidth="1"/>
    <col min="14" max="14" width="10.42578125" style="1" bestFit="1" customWidth="1"/>
    <col min="15" max="15" width="10.28515625" style="1" bestFit="1" customWidth="1"/>
  </cols>
  <sheetData>
    <row r="1" spans="1:15" ht="60.75" customHeight="1" x14ac:dyDescent="0.25">
      <c r="A1" s="44" t="s">
        <v>1</v>
      </c>
      <c r="B1" s="45" t="s">
        <v>0</v>
      </c>
      <c r="C1" s="46" t="s">
        <v>2</v>
      </c>
      <c r="D1" s="46" t="s">
        <v>12</v>
      </c>
      <c r="E1" s="46" t="s">
        <v>16</v>
      </c>
      <c r="F1" s="46" t="s">
        <v>39</v>
      </c>
      <c r="G1" s="46" t="s">
        <v>19</v>
      </c>
      <c r="H1" s="46" t="s">
        <v>11</v>
      </c>
      <c r="I1" s="47" t="s">
        <v>49</v>
      </c>
      <c r="J1" s="45" t="s">
        <v>50</v>
      </c>
      <c r="K1" s="48" t="s">
        <v>51</v>
      </c>
      <c r="L1" s="49" t="s">
        <v>52</v>
      </c>
      <c r="M1" s="49" t="s">
        <v>53</v>
      </c>
    </row>
    <row r="2" spans="1:15" x14ac:dyDescent="0.25">
      <c r="A2" s="50">
        <v>1</v>
      </c>
      <c r="B2" s="51">
        <v>101</v>
      </c>
      <c r="C2" s="51">
        <v>1</v>
      </c>
      <c r="D2" s="51" t="s">
        <v>13</v>
      </c>
      <c r="E2" s="51">
        <v>603</v>
      </c>
      <c r="F2" s="51">
        <v>34</v>
      </c>
      <c r="G2" s="51">
        <f>E2+F2</f>
        <v>637</v>
      </c>
      <c r="H2" s="51">
        <f>G2*1.1</f>
        <v>700.7</v>
      </c>
      <c r="I2" s="52">
        <v>24800</v>
      </c>
      <c r="J2" s="53">
        <f>G2*I2</f>
        <v>15797600</v>
      </c>
      <c r="K2" s="54">
        <f>ROUND(J2*1.1,0)</f>
        <v>17377360</v>
      </c>
      <c r="L2" s="55">
        <f t="shared" ref="L2" si="0">MROUND((K2*0.025/12),500)</f>
        <v>36000</v>
      </c>
      <c r="M2" s="56">
        <f t="shared" ref="M2" si="1">H2*3000</f>
        <v>2102100</v>
      </c>
      <c r="O2" s="2">
        <f>J2/H2</f>
        <v>22545.454545454544</v>
      </c>
    </row>
    <row r="3" spans="1:15" x14ac:dyDescent="0.25">
      <c r="A3" s="50">
        <v>2</v>
      </c>
      <c r="B3" s="51">
        <v>102</v>
      </c>
      <c r="C3" s="51">
        <v>1</v>
      </c>
      <c r="D3" s="51" t="s">
        <v>15</v>
      </c>
      <c r="E3" s="51">
        <v>413</v>
      </c>
      <c r="F3" s="51">
        <v>0</v>
      </c>
      <c r="G3" s="51">
        <f t="shared" ref="G3:G66" si="2">E3+F3</f>
        <v>413</v>
      </c>
      <c r="H3" s="51">
        <f t="shared" ref="H3:H66" si="3">G3*1.1</f>
        <v>454.3</v>
      </c>
      <c r="I3" s="52">
        <f t="shared" ref="I3:I19" si="4">I2</f>
        <v>24800</v>
      </c>
      <c r="J3" s="53">
        <f t="shared" ref="J3:J66" si="5">G3*I3</f>
        <v>10242400</v>
      </c>
      <c r="K3" s="54">
        <f t="shared" ref="K3:K66" si="6">ROUND(J3*1.1,0)</f>
        <v>11266640</v>
      </c>
      <c r="L3" s="55">
        <f t="shared" ref="L3:L66" si="7">MROUND((K3*0.025/12),500)</f>
        <v>23500</v>
      </c>
      <c r="M3" s="56">
        <f t="shared" ref="M3:M66" si="8">H3*3000</f>
        <v>1362900</v>
      </c>
    </row>
    <row r="4" spans="1:15" x14ac:dyDescent="0.25">
      <c r="A4" s="50">
        <v>3</v>
      </c>
      <c r="B4" s="51">
        <v>103</v>
      </c>
      <c r="C4" s="51">
        <v>1</v>
      </c>
      <c r="D4" s="51" t="s">
        <v>15</v>
      </c>
      <c r="E4" s="51">
        <v>399</v>
      </c>
      <c r="F4" s="51">
        <v>31</v>
      </c>
      <c r="G4" s="51">
        <f t="shared" si="2"/>
        <v>430</v>
      </c>
      <c r="H4" s="51">
        <f t="shared" si="3"/>
        <v>473.00000000000006</v>
      </c>
      <c r="I4" s="52">
        <f t="shared" si="4"/>
        <v>24800</v>
      </c>
      <c r="J4" s="53">
        <f t="shared" si="5"/>
        <v>10664000</v>
      </c>
      <c r="K4" s="54">
        <f t="shared" si="6"/>
        <v>11730400</v>
      </c>
      <c r="L4" s="55">
        <f t="shared" si="7"/>
        <v>24500</v>
      </c>
      <c r="M4" s="56">
        <f t="shared" si="8"/>
        <v>1419000.0000000002</v>
      </c>
    </row>
    <row r="5" spans="1:15" x14ac:dyDescent="0.25">
      <c r="A5" s="50">
        <v>4</v>
      </c>
      <c r="B5" s="51">
        <v>104</v>
      </c>
      <c r="C5" s="51">
        <v>1</v>
      </c>
      <c r="D5" s="51" t="s">
        <v>15</v>
      </c>
      <c r="E5" s="51">
        <v>399</v>
      </c>
      <c r="F5" s="51">
        <v>31</v>
      </c>
      <c r="G5" s="51">
        <f t="shared" si="2"/>
        <v>430</v>
      </c>
      <c r="H5" s="51">
        <f t="shared" si="3"/>
        <v>473.00000000000006</v>
      </c>
      <c r="I5" s="52">
        <f t="shared" si="4"/>
        <v>24800</v>
      </c>
      <c r="J5" s="53">
        <f t="shared" si="5"/>
        <v>10664000</v>
      </c>
      <c r="K5" s="54">
        <f t="shared" si="6"/>
        <v>11730400</v>
      </c>
      <c r="L5" s="55">
        <f t="shared" si="7"/>
        <v>24500</v>
      </c>
      <c r="M5" s="56">
        <f t="shared" si="8"/>
        <v>1419000.0000000002</v>
      </c>
    </row>
    <row r="6" spans="1:15" x14ac:dyDescent="0.25">
      <c r="A6" s="50">
        <v>5</v>
      </c>
      <c r="B6" s="51">
        <v>105</v>
      </c>
      <c r="C6" s="51">
        <v>1</v>
      </c>
      <c r="D6" s="51" t="s">
        <v>15</v>
      </c>
      <c r="E6" s="51">
        <v>413</v>
      </c>
      <c r="F6" s="51">
        <v>0</v>
      </c>
      <c r="G6" s="51">
        <f t="shared" si="2"/>
        <v>413</v>
      </c>
      <c r="H6" s="51">
        <f t="shared" si="3"/>
        <v>454.3</v>
      </c>
      <c r="I6" s="52">
        <f t="shared" si="4"/>
        <v>24800</v>
      </c>
      <c r="J6" s="53">
        <f t="shared" si="5"/>
        <v>10242400</v>
      </c>
      <c r="K6" s="54">
        <f t="shared" si="6"/>
        <v>11266640</v>
      </c>
      <c r="L6" s="55">
        <f t="shared" si="7"/>
        <v>23500</v>
      </c>
      <c r="M6" s="56">
        <f t="shared" si="8"/>
        <v>1362900</v>
      </c>
    </row>
    <row r="7" spans="1:15" x14ac:dyDescent="0.25">
      <c r="A7" s="50">
        <v>6</v>
      </c>
      <c r="B7" s="51">
        <v>106</v>
      </c>
      <c r="C7" s="51">
        <v>1</v>
      </c>
      <c r="D7" s="51" t="s">
        <v>13</v>
      </c>
      <c r="E7" s="51">
        <v>601</v>
      </c>
      <c r="F7" s="51">
        <v>34</v>
      </c>
      <c r="G7" s="51">
        <v>636</v>
      </c>
      <c r="H7" s="51">
        <f t="shared" si="3"/>
        <v>699.6</v>
      </c>
      <c r="I7" s="52">
        <f t="shared" si="4"/>
        <v>24800</v>
      </c>
      <c r="J7" s="53">
        <f t="shared" si="5"/>
        <v>15772800</v>
      </c>
      <c r="K7" s="54">
        <f t="shared" si="6"/>
        <v>17350080</v>
      </c>
      <c r="L7" s="55">
        <f t="shared" si="7"/>
        <v>36000</v>
      </c>
      <c r="M7" s="56">
        <f t="shared" si="8"/>
        <v>2098800</v>
      </c>
    </row>
    <row r="8" spans="1:15" x14ac:dyDescent="0.25">
      <c r="A8" s="50">
        <v>7</v>
      </c>
      <c r="B8" s="51">
        <v>107</v>
      </c>
      <c r="C8" s="51">
        <v>1</v>
      </c>
      <c r="D8" s="51" t="s">
        <v>13</v>
      </c>
      <c r="E8" s="51">
        <v>601</v>
      </c>
      <c r="F8" s="51">
        <v>34</v>
      </c>
      <c r="G8" s="51">
        <v>636</v>
      </c>
      <c r="H8" s="51">
        <f t="shared" si="3"/>
        <v>699.6</v>
      </c>
      <c r="I8" s="52">
        <f t="shared" si="4"/>
        <v>24800</v>
      </c>
      <c r="J8" s="53">
        <f t="shared" si="5"/>
        <v>15772800</v>
      </c>
      <c r="K8" s="54">
        <f t="shared" si="6"/>
        <v>17350080</v>
      </c>
      <c r="L8" s="55">
        <f t="shared" si="7"/>
        <v>36000</v>
      </c>
      <c r="M8" s="56">
        <f t="shared" si="8"/>
        <v>2098800</v>
      </c>
    </row>
    <row r="9" spans="1:15" x14ac:dyDescent="0.25">
      <c r="A9" s="50">
        <v>8</v>
      </c>
      <c r="B9" s="51">
        <v>108</v>
      </c>
      <c r="C9" s="51">
        <v>1</v>
      </c>
      <c r="D9" s="51" t="s">
        <v>13</v>
      </c>
      <c r="E9" s="51">
        <v>603</v>
      </c>
      <c r="F9" s="51">
        <v>34</v>
      </c>
      <c r="G9" s="51">
        <v>638</v>
      </c>
      <c r="H9" s="51">
        <f t="shared" si="3"/>
        <v>701.80000000000007</v>
      </c>
      <c r="I9" s="52">
        <f t="shared" si="4"/>
        <v>24800</v>
      </c>
      <c r="J9" s="53">
        <f t="shared" si="5"/>
        <v>15822400</v>
      </c>
      <c r="K9" s="54">
        <f t="shared" si="6"/>
        <v>17404640</v>
      </c>
      <c r="L9" s="55">
        <f t="shared" si="7"/>
        <v>36500</v>
      </c>
      <c r="M9" s="56">
        <f t="shared" si="8"/>
        <v>2105400</v>
      </c>
    </row>
    <row r="10" spans="1:15" x14ac:dyDescent="0.25">
      <c r="A10" s="50">
        <v>9</v>
      </c>
      <c r="B10" s="51">
        <v>109</v>
      </c>
      <c r="C10" s="51">
        <v>1</v>
      </c>
      <c r="D10" s="51" t="s">
        <v>13</v>
      </c>
      <c r="E10" s="51">
        <v>574</v>
      </c>
      <c r="F10" s="51">
        <v>0</v>
      </c>
      <c r="G10" s="51">
        <f t="shared" si="2"/>
        <v>574</v>
      </c>
      <c r="H10" s="51">
        <f t="shared" si="3"/>
        <v>631.40000000000009</v>
      </c>
      <c r="I10" s="52">
        <f t="shared" si="4"/>
        <v>24800</v>
      </c>
      <c r="J10" s="53">
        <f t="shared" si="5"/>
        <v>14235200</v>
      </c>
      <c r="K10" s="54">
        <f t="shared" si="6"/>
        <v>15658720</v>
      </c>
      <c r="L10" s="55">
        <f t="shared" si="7"/>
        <v>32500</v>
      </c>
      <c r="M10" s="56">
        <f t="shared" si="8"/>
        <v>1894200.0000000002</v>
      </c>
    </row>
    <row r="11" spans="1:15" x14ac:dyDescent="0.25">
      <c r="A11" s="50">
        <v>10</v>
      </c>
      <c r="B11" s="51">
        <v>201</v>
      </c>
      <c r="C11" s="51">
        <v>2</v>
      </c>
      <c r="D11" s="51" t="s">
        <v>13</v>
      </c>
      <c r="E11" s="51">
        <v>603</v>
      </c>
      <c r="F11" s="51">
        <v>34</v>
      </c>
      <c r="G11" s="51">
        <f t="shared" si="2"/>
        <v>637</v>
      </c>
      <c r="H11" s="51">
        <f t="shared" si="3"/>
        <v>700.7</v>
      </c>
      <c r="I11" s="52">
        <f t="shared" si="4"/>
        <v>24800</v>
      </c>
      <c r="J11" s="53">
        <f t="shared" si="5"/>
        <v>15797600</v>
      </c>
      <c r="K11" s="54">
        <f t="shared" si="6"/>
        <v>17377360</v>
      </c>
      <c r="L11" s="55">
        <f t="shared" si="7"/>
        <v>36000</v>
      </c>
      <c r="M11" s="56">
        <f t="shared" si="8"/>
        <v>2102100</v>
      </c>
    </row>
    <row r="12" spans="1:15" x14ac:dyDescent="0.25">
      <c r="A12" s="50">
        <v>11</v>
      </c>
      <c r="B12" s="51">
        <v>202</v>
      </c>
      <c r="C12" s="51">
        <v>2</v>
      </c>
      <c r="D12" s="51" t="s">
        <v>15</v>
      </c>
      <c r="E12" s="51">
        <v>413</v>
      </c>
      <c r="F12" s="51">
        <v>0</v>
      </c>
      <c r="G12" s="51">
        <f t="shared" si="2"/>
        <v>413</v>
      </c>
      <c r="H12" s="51">
        <f t="shared" si="3"/>
        <v>454.3</v>
      </c>
      <c r="I12" s="52">
        <f t="shared" si="4"/>
        <v>24800</v>
      </c>
      <c r="J12" s="53">
        <f t="shared" si="5"/>
        <v>10242400</v>
      </c>
      <c r="K12" s="54">
        <f t="shared" si="6"/>
        <v>11266640</v>
      </c>
      <c r="L12" s="55">
        <f t="shared" si="7"/>
        <v>23500</v>
      </c>
      <c r="M12" s="56">
        <f t="shared" si="8"/>
        <v>1362900</v>
      </c>
    </row>
    <row r="13" spans="1:15" x14ac:dyDescent="0.25">
      <c r="A13" s="50">
        <v>12</v>
      </c>
      <c r="B13" s="51">
        <v>203</v>
      </c>
      <c r="C13" s="51">
        <v>2</v>
      </c>
      <c r="D13" s="51" t="s">
        <v>15</v>
      </c>
      <c r="E13" s="51">
        <v>399</v>
      </c>
      <c r="F13" s="51">
        <v>31</v>
      </c>
      <c r="G13" s="51">
        <f t="shared" si="2"/>
        <v>430</v>
      </c>
      <c r="H13" s="51">
        <f t="shared" si="3"/>
        <v>473.00000000000006</v>
      </c>
      <c r="I13" s="52">
        <f t="shared" si="4"/>
        <v>24800</v>
      </c>
      <c r="J13" s="53">
        <f t="shared" si="5"/>
        <v>10664000</v>
      </c>
      <c r="K13" s="54">
        <f t="shared" si="6"/>
        <v>11730400</v>
      </c>
      <c r="L13" s="55">
        <f t="shared" si="7"/>
        <v>24500</v>
      </c>
      <c r="M13" s="56">
        <f t="shared" si="8"/>
        <v>1419000.0000000002</v>
      </c>
    </row>
    <row r="14" spans="1:15" x14ac:dyDescent="0.25">
      <c r="A14" s="50">
        <v>13</v>
      </c>
      <c r="B14" s="51">
        <v>204</v>
      </c>
      <c r="C14" s="51">
        <v>2</v>
      </c>
      <c r="D14" s="51" t="s">
        <v>15</v>
      </c>
      <c r="E14" s="51">
        <v>399</v>
      </c>
      <c r="F14" s="51">
        <v>31</v>
      </c>
      <c r="G14" s="51">
        <f t="shared" si="2"/>
        <v>430</v>
      </c>
      <c r="H14" s="51">
        <f t="shared" si="3"/>
        <v>473.00000000000006</v>
      </c>
      <c r="I14" s="52">
        <f t="shared" si="4"/>
        <v>24800</v>
      </c>
      <c r="J14" s="53">
        <f t="shared" si="5"/>
        <v>10664000</v>
      </c>
      <c r="K14" s="54">
        <f t="shared" si="6"/>
        <v>11730400</v>
      </c>
      <c r="L14" s="55">
        <f t="shared" si="7"/>
        <v>24500</v>
      </c>
      <c r="M14" s="56">
        <f t="shared" si="8"/>
        <v>1419000.0000000002</v>
      </c>
    </row>
    <row r="15" spans="1:15" x14ac:dyDescent="0.25">
      <c r="A15" s="50">
        <v>14</v>
      </c>
      <c r="B15" s="51">
        <v>205</v>
      </c>
      <c r="C15" s="51">
        <v>2</v>
      </c>
      <c r="D15" s="51" t="s">
        <v>15</v>
      </c>
      <c r="E15" s="51">
        <v>413</v>
      </c>
      <c r="F15" s="51">
        <v>0</v>
      </c>
      <c r="G15" s="51">
        <f t="shared" si="2"/>
        <v>413</v>
      </c>
      <c r="H15" s="51">
        <f t="shared" si="3"/>
        <v>454.3</v>
      </c>
      <c r="I15" s="52">
        <f t="shared" si="4"/>
        <v>24800</v>
      </c>
      <c r="J15" s="53">
        <f t="shared" si="5"/>
        <v>10242400</v>
      </c>
      <c r="K15" s="54">
        <f t="shared" si="6"/>
        <v>11266640</v>
      </c>
      <c r="L15" s="55">
        <f t="shared" si="7"/>
        <v>23500</v>
      </c>
      <c r="M15" s="56">
        <f t="shared" si="8"/>
        <v>1362900</v>
      </c>
    </row>
    <row r="16" spans="1:15" x14ac:dyDescent="0.25">
      <c r="A16" s="50">
        <v>15</v>
      </c>
      <c r="B16" s="51">
        <v>206</v>
      </c>
      <c r="C16" s="51">
        <v>2</v>
      </c>
      <c r="D16" s="51" t="s">
        <v>13</v>
      </c>
      <c r="E16" s="51">
        <v>601</v>
      </c>
      <c r="F16" s="51">
        <v>34</v>
      </c>
      <c r="G16" s="51">
        <v>636</v>
      </c>
      <c r="H16" s="51">
        <f t="shared" si="3"/>
        <v>699.6</v>
      </c>
      <c r="I16" s="52">
        <f t="shared" si="4"/>
        <v>24800</v>
      </c>
      <c r="J16" s="53">
        <f t="shared" si="5"/>
        <v>15772800</v>
      </c>
      <c r="K16" s="54">
        <f t="shared" si="6"/>
        <v>17350080</v>
      </c>
      <c r="L16" s="55">
        <f t="shared" si="7"/>
        <v>36000</v>
      </c>
      <c r="M16" s="56">
        <f t="shared" si="8"/>
        <v>2098800</v>
      </c>
    </row>
    <row r="17" spans="1:13" x14ac:dyDescent="0.25">
      <c r="A17" s="50">
        <v>16</v>
      </c>
      <c r="B17" s="51">
        <v>207</v>
      </c>
      <c r="C17" s="51">
        <v>2</v>
      </c>
      <c r="D17" s="51" t="s">
        <v>13</v>
      </c>
      <c r="E17" s="51">
        <v>601</v>
      </c>
      <c r="F17" s="51">
        <v>34</v>
      </c>
      <c r="G17" s="51">
        <v>636</v>
      </c>
      <c r="H17" s="51">
        <f t="shared" si="3"/>
        <v>699.6</v>
      </c>
      <c r="I17" s="52">
        <f t="shared" si="4"/>
        <v>24800</v>
      </c>
      <c r="J17" s="53">
        <f t="shared" si="5"/>
        <v>15772800</v>
      </c>
      <c r="K17" s="54">
        <f t="shared" si="6"/>
        <v>17350080</v>
      </c>
      <c r="L17" s="55">
        <f t="shared" si="7"/>
        <v>36000</v>
      </c>
      <c r="M17" s="56">
        <f t="shared" si="8"/>
        <v>2098800</v>
      </c>
    </row>
    <row r="18" spans="1:13" x14ac:dyDescent="0.25">
      <c r="A18" s="50">
        <v>17</v>
      </c>
      <c r="B18" s="51">
        <v>208</v>
      </c>
      <c r="C18" s="51">
        <v>2</v>
      </c>
      <c r="D18" s="51" t="s">
        <v>13</v>
      </c>
      <c r="E18" s="51">
        <v>603</v>
      </c>
      <c r="F18" s="51">
        <v>34</v>
      </c>
      <c r="G18" s="51">
        <v>638</v>
      </c>
      <c r="H18" s="51">
        <f t="shared" si="3"/>
        <v>701.80000000000007</v>
      </c>
      <c r="I18" s="52">
        <f t="shared" si="4"/>
        <v>24800</v>
      </c>
      <c r="J18" s="53">
        <f t="shared" si="5"/>
        <v>15822400</v>
      </c>
      <c r="K18" s="54">
        <f t="shared" si="6"/>
        <v>17404640</v>
      </c>
      <c r="L18" s="55">
        <f t="shared" si="7"/>
        <v>36500</v>
      </c>
      <c r="M18" s="56">
        <f t="shared" si="8"/>
        <v>2105400</v>
      </c>
    </row>
    <row r="19" spans="1:13" x14ac:dyDescent="0.25">
      <c r="A19" s="50">
        <v>18</v>
      </c>
      <c r="B19" s="51">
        <v>209</v>
      </c>
      <c r="C19" s="51">
        <v>2</v>
      </c>
      <c r="D19" s="51" t="s">
        <v>13</v>
      </c>
      <c r="E19" s="51">
        <v>574</v>
      </c>
      <c r="F19" s="51">
        <v>0</v>
      </c>
      <c r="G19" s="51">
        <f t="shared" si="2"/>
        <v>574</v>
      </c>
      <c r="H19" s="51">
        <f t="shared" si="3"/>
        <v>631.40000000000009</v>
      </c>
      <c r="I19" s="52">
        <f t="shared" si="4"/>
        <v>24800</v>
      </c>
      <c r="J19" s="53">
        <f t="shared" si="5"/>
        <v>14235200</v>
      </c>
      <c r="K19" s="54">
        <f t="shared" si="6"/>
        <v>15658720</v>
      </c>
      <c r="L19" s="55">
        <f t="shared" si="7"/>
        <v>32500</v>
      </c>
      <c r="M19" s="56">
        <f t="shared" si="8"/>
        <v>1894200.0000000002</v>
      </c>
    </row>
    <row r="20" spans="1:13" x14ac:dyDescent="0.25">
      <c r="A20" s="50">
        <v>19</v>
      </c>
      <c r="B20" s="51">
        <v>301</v>
      </c>
      <c r="C20" s="51">
        <v>3</v>
      </c>
      <c r="D20" s="51" t="s">
        <v>13</v>
      </c>
      <c r="E20" s="51">
        <v>603</v>
      </c>
      <c r="F20" s="51">
        <v>34</v>
      </c>
      <c r="G20" s="51">
        <f t="shared" si="2"/>
        <v>637</v>
      </c>
      <c r="H20" s="51">
        <f t="shared" si="3"/>
        <v>700.7</v>
      </c>
      <c r="I20" s="52">
        <f>I19+90</f>
        <v>24890</v>
      </c>
      <c r="J20" s="53">
        <f t="shared" si="5"/>
        <v>15854930</v>
      </c>
      <c r="K20" s="54">
        <f t="shared" si="6"/>
        <v>17440423</v>
      </c>
      <c r="L20" s="55">
        <f t="shared" si="7"/>
        <v>36500</v>
      </c>
      <c r="M20" s="56">
        <f t="shared" si="8"/>
        <v>2102100</v>
      </c>
    </row>
    <row r="21" spans="1:13" x14ac:dyDescent="0.25">
      <c r="A21" s="50">
        <v>20</v>
      </c>
      <c r="B21" s="51">
        <v>302</v>
      </c>
      <c r="C21" s="51">
        <v>3</v>
      </c>
      <c r="D21" s="51" t="s">
        <v>15</v>
      </c>
      <c r="E21" s="51">
        <v>413</v>
      </c>
      <c r="F21" s="51">
        <v>0</v>
      </c>
      <c r="G21" s="51">
        <f t="shared" si="2"/>
        <v>413</v>
      </c>
      <c r="H21" s="51">
        <f t="shared" si="3"/>
        <v>454.3</v>
      </c>
      <c r="I21" s="52">
        <f t="shared" ref="I21:I28" si="9">I20</f>
        <v>24890</v>
      </c>
      <c r="J21" s="53">
        <f t="shared" si="5"/>
        <v>10279570</v>
      </c>
      <c r="K21" s="54">
        <f t="shared" si="6"/>
        <v>11307527</v>
      </c>
      <c r="L21" s="55">
        <f t="shared" si="7"/>
        <v>23500</v>
      </c>
      <c r="M21" s="56">
        <f t="shared" si="8"/>
        <v>1362900</v>
      </c>
    </row>
    <row r="22" spans="1:13" x14ac:dyDescent="0.25">
      <c r="A22" s="50">
        <v>21</v>
      </c>
      <c r="B22" s="51">
        <v>303</v>
      </c>
      <c r="C22" s="51">
        <v>3</v>
      </c>
      <c r="D22" s="51" t="s">
        <v>15</v>
      </c>
      <c r="E22" s="51">
        <v>399</v>
      </c>
      <c r="F22" s="51">
        <v>31</v>
      </c>
      <c r="G22" s="51">
        <f t="shared" si="2"/>
        <v>430</v>
      </c>
      <c r="H22" s="51">
        <f t="shared" si="3"/>
        <v>473.00000000000006</v>
      </c>
      <c r="I22" s="52">
        <f t="shared" si="9"/>
        <v>24890</v>
      </c>
      <c r="J22" s="53">
        <f t="shared" si="5"/>
        <v>10702700</v>
      </c>
      <c r="K22" s="54">
        <f t="shared" si="6"/>
        <v>11772970</v>
      </c>
      <c r="L22" s="55">
        <f t="shared" si="7"/>
        <v>24500</v>
      </c>
      <c r="M22" s="56">
        <f t="shared" si="8"/>
        <v>1419000.0000000002</v>
      </c>
    </row>
    <row r="23" spans="1:13" x14ac:dyDescent="0.25">
      <c r="A23" s="50">
        <v>22</v>
      </c>
      <c r="B23" s="51">
        <v>304</v>
      </c>
      <c r="C23" s="51">
        <v>3</v>
      </c>
      <c r="D23" s="51" t="s">
        <v>15</v>
      </c>
      <c r="E23" s="51">
        <v>399</v>
      </c>
      <c r="F23" s="51">
        <v>31</v>
      </c>
      <c r="G23" s="51">
        <f t="shared" si="2"/>
        <v>430</v>
      </c>
      <c r="H23" s="51">
        <f t="shared" si="3"/>
        <v>473.00000000000006</v>
      </c>
      <c r="I23" s="52">
        <f t="shared" si="9"/>
        <v>24890</v>
      </c>
      <c r="J23" s="53">
        <f t="shared" si="5"/>
        <v>10702700</v>
      </c>
      <c r="K23" s="54">
        <f t="shared" si="6"/>
        <v>11772970</v>
      </c>
      <c r="L23" s="55">
        <f t="shared" si="7"/>
        <v>24500</v>
      </c>
      <c r="M23" s="56">
        <f t="shared" si="8"/>
        <v>1419000.0000000002</v>
      </c>
    </row>
    <row r="24" spans="1:13" x14ac:dyDescent="0.25">
      <c r="A24" s="50">
        <v>23</v>
      </c>
      <c r="B24" s="51">
        <v>305</v>
      </c>
      <c r="C24" s="51">
        <v>3</v>
      </c>
      <c r="D24" s="51" t="s">
        <v>15</v>
      </c>
      <c r="E24" s="51">
        <v>413</v>
      </c>
      <c r="F24" s="51">
        <v>0</v>
      </c>
      <c r="G24" s="51">
        <f t="shared" si="2"/>
        <v>413</v>
      </c>
      <c r="H24" s="51">
        <f t="shared" si="3"/>
        <v>454.3</v>
      </c>
      <c r="I24" s="52">
        <f t="shared" si="9"/>
        <v>24890</v>
      </c>
      <c r="J24" s="53">
        <f t="shared" si="5"/>
        <v>10279570</v>
      </c>
      <c r="K24" s="54">
        <f t="shared" si="6"/>
        <v>11307527</v>
      </c>
      <c r="L24" s="55">
        <f t="shared" si="7"/>
        <v>23500</v>
      </c>
      <c r="M24" s="56">
        <f t="shared" si="8"/>
        <v>1362900</v>
      </c>
    </row>
    <row r="25" spans="1:13" x14ac:dyDescent="0.25">
      <c r="A25" s="50">
        <v>24</v>
      </c>
      <c r="B25" s="51">
        <v>306</v>
      </c>
      <c r="C25" s="51">
        <v>3</v>
      </c>
      <c r="D25" s="51" t="s">
        <v>13</v>
      </c>
      <c r="E25" s="51">
        <v>601</v>
      </c>
      <c r="F25" s="51">
        <v>34</v>
      </c>
      <c r="G25" s="51">
        <v>636</v>
      </c>
      <c r="H25" s="51">
        <f t="shared" si="3"/>
        <v>699.6</v>
      </c>
      <c r="I25" s="52">
        <f t="shared" si="9"/>
        <v>24890</v>
      </c>
      <c r="J25" s="53">
        <f t="shared" si="5"/>
        <v>15830040</v>
      </c>
      <c r="K25" s="54">
        <f t="shared" si="6"/>
        <v>17413044</v>
      </c>
      <c r="L25" s="55">
        <f t="shared" si="7"/>
        <v>36500</v>
      </c>
      <c r="M25" s="56">
        <f t="shared" si="8"/>
        <v>2098800</v>
      </c>
    </row>
    <row r="26" spans="1:13" x14ac:dyDescent="0.25">
      <c r="A26" s="50">
        <v>25</v>
      </c>
      <c r="B26" s="51">
        <v>307</v>
      </c>
      <c r="C26" s="51">
        <v>3</v>
      </c>
      <c r="D26" s="51" t="s">
        <v>13</v>
      </c>
      <c r="E26" s="51">
        <v>601</v>
      </c>
      <c r="F26" s="51">
        <v>34</v>
      </c>
      <c r="G26" s="51">
        <v>636</v>
      </c>
      <c r="H26" s="51">
        <f t="shared" si="3"/>
        <v>699.6</v>
      </c>
      <c r="I26" s="52">
        <f t="shared" si="9"/>
        <v>24890</v>
      </c>
      <c r="J26" s="53">
        <f t="shared" si="5"/>
        <v>15830040</v>
      </c>
      <c r="K26" s="54">
        <f t="shared" si="6"/>
        <v>17413044</v>
      </c>
      <c r="L26" s="55">
        <f t="shared" si="7"/>
        <v>36500</v>
      </c>
      <c r="M26" s="56">
        <f t="shared" si="8"/>
        <v>2098800</v>
      </c>
    </row>
    <row r="27" spans="1:13" x14ac:dyDescent="0.25">
      <c r="A27" s="50">
        <v>26</v>
      </c>
      <c r="B27" s="51">
        <v>308</v>
      </c>
      <c r="C27" s="51">
        <v>3</v>
      </c>
      <c r="D27" s="51" t="s">
        <v>13</v>
      </c>
      <c r="E27" s="51">
        <v>603</v>
      </c>
      <c r="F27" s="51">
        <v>34</v>
      </c>
      <c r="G27" s="51">
        <v>638</v>
      </c>
      <c r="H27" s="51">
        <f t="shared" si="3"/>
        <v>701.80000000000007</v>
      </c>
      <c r="I27" s="52">
        <f t="shared" si="9"/>
        <v>24890</v>
      </c>
      <c r="J27" s="53">
        <f t="shared" si="5"/>
        <v>15879820</v>
      </c>
      <c r="K27" s="54">
        <f t="shared" si="6"/>
        <v>17467802</v>
      </c>
      <c r="L27" s="55">
        <f t="shared" si="7"/>
        <v>36500</v>
      </c>
      <c r="M27" s="56">
        <f t="shared" si="8"/>
        <v>2105400</v>
      </c>
    </row>
    <row r="28" spans="1:13" x14ac:dyDescent="0.25">
      <c r="A28" s="50">
        <v>27</v>
      </c>
      <c r="B28" s="51">
        <v>309</v>
      </c>
      <c r="C28" s="51">
        <v>3</v>
      </c>
      <c r="D28" s="51" t="s">
        <v>13</v>
      </c>
      <c r="E28" s="51">
        <v>574</v>
      </c>
      <c r="F28" s="51">
        <v>0</v>
      </c>
      <c r="G28" s="51">
        <f t="shared" si="2"/>
        <v>574</v>
      </c>
      <c r="H28" s="51">
        <f t="shared" si="3"/>
        <v>631.40000000000009</v>
      </c>
      <c r="I28" s="52">
        <f t="shared" si="9"/>
        <v>24890</v>
      </c>
      <c r="J28" s="53">
        <f t="shared" si="5"/>
        <v>14286860</v>
      </c>
      <c r="K28" s="54">
        <f t="shared" si="6"/>
        <v>15715546</v>
      </c>
      <c r="L28" s="55">
        <f t="shared" si="7"/>
        <v>32500</v>
      </c>
      <c r="M28" s="56">
        <f t="shared" si="8"/>
        <v>1894200.0000000002</v>
      </c>
    </row>
    <row r="29" spans="1:13" x14ac:dyDescent="0.25">
      <c r="A29" s="50">
        <v>28</v>
      </c>
      <c r="B29" s="51">
        <v>401</v>
      </c>
      <c r="C29" s="51">
        <v>4</v>
      </c>
      <c r="D29" s="51" t="s">
        <v>13</v>
      </c>
      <c r="E29" s="51">
        <v>603</v>
      </c>
      <c r="F29" s="51">
        <v>34</v>
      </c>
      <c r="G29" s="51">
        <f t="shared" si="2"/>
        <v>637</v>
      </c>
      <c r="H29" s="51">
        <f t="shared" si="3"/>
        <v>700.7</v>
      </c>
      <c r="I29" s="52">
        <f>I28+90</f>
        <v>24980</v>
      </c>
      <c r="J29" s="53">
        <f t="shared" si="5"/>
        <v>15912260</v>
      </c>
      <c r="K29" s="54">
        <f t="shared" si="6"/>
        <v>17503486</v>
      </c>
      <c r="L29" s="55">
        <f t="shared" si="7"/>
        <v>36500</v>
      </c>
      <c r="M29" s="56">
        <f t="shared" si="8"/>
        <v>2102100</v>
      </c>
    </row>
    <row r="30" spans="1:13" x14ac:dyDescent="0.25">
      <c r="A30" s="50">
        <v>29</v>
      </c>
      <c r="B30" s="51">
        <v>402</v>
      </c>
      <c r="C30" s="51">
        <v>4</v>
      </c>
      <c r="D30" s="51" t="s">
        <v>15</v>
      </c>
      <c r="E30" s="51">
        <v>413</v>
      </c>
      <c r="F30" s="51">
        <v>0</v>
      </c>
      <c r="G30" s="51">
        <f t="shared" si="2"/>
        <v>413</v>
      </c>
      <c r="H30" s="51">
        <f t="shared" si="3"/>
        <v>454.3</v>
      </c>
      <c r="I30" s="52">
        <f t="shared" ref="I30:I37" si="10">I29</f>
        <v>24980</v>
      </c>
      <c r="J30" s="53">
        <f t="shared" si="5"/>
        <v>10316740</v>
      </c>
      <c r="K30" s="54">
        <f t="shared" si="6"/>
        <v>11348414</v>
      </c>
      <c r="L30" s="55">
        <f t="shared" si="7"/>
        <v>23500</v>
      </c>
      <c r="M30" s="56">
        <f t="shared" si="8"/>
        <v>1362900</v>
      </c>
    </row>
    <row r="31" spans="1:13" x14ac:dyDescent="0.25">
      <c r="A31" s="50">
        <v>30</v>
      </c>
      <c r="B31" s="51">
        <v>403</v>
      </c>
      <c r="C31" s="51">
        <v>4</v>
      </c>
      <c r="D31" s="51" t="s">
        <v>15</v>
      </c>
      <c r="E31" s="51">
        <v>399</v>
      </c>
      <c r="F31" s="51">
        <v>31</v>
      </c>
      <c r="G31" s="51">
        <f t="shared" si="2"/>
        <v>430</v>
      </c>
      <c r="H31" s="51">
        <f t="shared" si="3"/>
        <v>473.00000000000006</v>
      </c>
      <c r="I31" s="52">
        <f t="shared" si="10"/>
        <v>24980</v>
      </c>
      <c r="J31" s="53">
        <f t="shared" si="5"/>
        <v>10741400</v>
      </c>
      <c r="K31" s="54">
        <f t="shared" si="6"/>
        <v>11815540</v>
      </c>
      <c r="L31" s="55">
        <f t="shared" si="7"/>
        <v>24500</v>
      </c>
      <c r="M31" s="56">
        <f t="shared" si="8"/>
        <v>1419000.0000000002</v>
      </c>
    </row>
    <row r="32" spans="1:13" x14ac:dyDescent="0.25">
      <c r="A32" s="50">
        <v>31</v>
      </c>
      <c r="B32" s="51">
        <v>404</v>
      </c>
      <c r="C32" s="51">
        <v>4</v>
      </c>
      <c r="D32" s="51" t="s">
        <v>15</v>
      </c>
      <c r="E32" s="51">
        <v>399</v>
      </c>
      <c r="F32" s="51">
        <v>31</v>
      </c>
      <c r="G32" s="51">
        <f t="shared" si="2"/>
        <v>430</v>
      </c>
      <c r="H32" s="51">
        <f t="shared" si="3"/>
        <v>473.00000000000006</v>
      </c>
      <c r="I32" s="52">
        <f t="shared" si="10"/>
        <v>24980</v>
      </c>
      <c r="J32" s="53">
        <f t="shared" si="5"/>
        <v>10741400</v>
      </c>
      <c r="K32" s="54">
        <f t="shared" si="6"/>
        <v>11815540</v>
      </c>
      <c r="L32" s="55">
        <f t="shared" si="7"/>
        <v>24500</v>
      </c>
      <c r="M32" s="56">
        <f t="shared" si="8"/>
        <v>1419000.0000000002</v>
      </c>
    </row>
    <row r="33" spans="1:15" x14ac:dyDescent="0.25">
      <c r="A33" s="50">
        <v>32</v>
      </c>
      <c r="B33" s="51">
        <v>405</v>
      </c>
      <c r="C33" s="51">
        <v>4</v>
      </c>
      <c r="D33" s="51" t="s">
        <v>15</v>
      </c>
      <c r="E33" s="51">
        <v>413</v>
      </c>
      <c r="F33" s="51">
        <v>0</v>
      </c>
      <c r="G33" s="51">
        <f t="shared" si="2"/>
        <v>413</v>
      </c>
      <c r="H33" s="51">
        <f t="shared" si="3"/>
        <v>454.3</v>
      </c>
      <c r="I33" s="52">
        <f t="shared" si="10"/>
        <v>24980</v>
      </c>
      <c r="J33" s="53">
        <f t="shared" si="5"/>
        <v>10316740</v>
      </c>
      <c r="K33" s="54">
        <f t="shared" si="6"/>
        <v>11348414</v>
      </c>
      <c r="L33" s="55">
        <f t="shared" si="7"/>
        <v>23500</v>
      </c>
      <c r="M33" s="56">
        <f t="shared" si="8"/>
        <v>1362900</v>
      </c>
    </row>
    <row r="34" spans="1:15" x14ac:dyDescent="0.25">
      <c r="A34" s="50">
        <v>33</v>
      </c>
      <c r="B34" s="51">
        <v>406</v>
      </c>
      <c r="C34" s="51">
        <v>4</v>
      </c>
      <c r="D34" s="51" t="s">
        <v>13</v>
      </c>
      <c r="E34" s="51">
        <v>601</v>
      </c>
      <c r="F34" s="51">
        <v>34</v>
      </c>
      <c r="G34" s="51">
        <v>636</v>
      </c>
      <c r="H34" s="51">
        <f t="shared" si="3"/>
        <v>699.6</v>
      </c>
      <c r="I34" s="52">
        <f t="shared" si="10"/>
        <v>24980</v>
      </c>
      <c r="J34" s="53">
        <f t="shared" si="5"/>
        <v>15887280</v>
      </c>
      <c r="K34" s="54">
        <f t="shared" si="6"/>
        <v>17476008</v>
      </c>
      <c r="L34" s="55">
        <f t="shared" si="7"/>
        <v>36500</v>
      </c>
      <c r="M34" s="56">
        <f t="shared" si="8"/>
        <v>2098800</v>
      </c>
    </row>
    <row r="35" spans="1:15" x14ac:dyDescent="0.25">
      <c r="A35" s="50">
        <v>34</v>
      </c>
      <c r="B35" s="51">
        <v>407</v>
      </c>
      <c r="C35" s="51">
        <v>4</v>
      </c>
      <c r="D35" s="51" t="s">
        <v>13</v>
      </c>
      <c r="E35" s="51">
        <v>601</v>
      </c>
      <c r="F35" s="51">
        <v>34</v>
      </c>
      <c r="G35" s="51">
        <v>636</v>
      </c>
      <c r="H35" s="51">
        <f t="shared" si="3"/>
        <v>699.6</v>
      </c>
      <c r="I35" s="52">
        <f t="shared" si="10"/>
        <v>24980</v>
      </c>
      <c r="J35" s="53">
        <f t="shared" si="5"/>
        <v>15887280</v>
      </c>
      <c r="K35" s="54">
        <f t="shared" si="6"/>
        <v>17476008</v>
      </c>
      <c r="L35" s="55">
        <f t="shared" si="7"/>
        <v>36500</v>
      </c>
      <c r="M35" s="56">
        <f t="shared" si="8"/>
        <v>2098800</v>
      </c>
    </row>
    <row r="36" spans="1:15" x14ac:dyDescent="0.25">
      <c r="A36" s="50">
        <v>35</v>
      </c>
      <c r="B36" s="51">
        <v>408</v>
      </c>
      <c r="C36" s="51">
        <v>4</v>
      </c>
      <c r="D36" s="51" t="s">
        <v>13</v>
      </c>
      <c r="E36" s="51">
        <v>603</v>
      </c>
      <c r="F36" s="51">
        <v>34</v>
      </c>
      <c r="G36" s="51">
        <v>638</v>
      </c>
      <c r="H36" s="51">
        <f t="shared" si="3"/>
        <v>701.80000000000007</v>
      </c>
      <c r="I36" s="52">
        <f t="shared" si="10"/>
        <v>24980</v>
      </c>
      <c r="J36" s="53">
        <f t="shared" si="5"/>
        <v>15937240</v>
      </c>
      <c r="K36" s="54">
        <f t="shared" si="6"/>
        <v>17530964</v>
      </c>
      <c r="L36" s="55">
        <f t="shared" si="7"/>
        <v>36500</v>
      </c>
      <c r="M36" s="56">
        <f t="shared" si="8"/>
        <v>2105400</v>
      </c>
    </row>
    <row r="37" spans="1:15" x14ac:dyDescent="0.25">
      <c r="A37" s="50">
        <v>36</v>
      </c>
      <c r="B37" s="51">
        <v>409</v>
      </c>
      <c r="C37" s="51">
        <v>4</v>
      </c>
      <c r="D37" s="51" t="s">
        <v>13</v>
      </c>
      <c r="E37" s="51">
        <v>574</v>
      </c>
      <c r="F37" s="51">
        <v>0</v>
      </c>
      <c r="G37" s="51">
        <f t="shared" si="2"/>
        <v>574</v>
      </c>
      <c r="H37" s="51">
        <f t="shared" si="3"/>
        <v>631.40000000000009</v>
      </c>
      <c r="I37" s="52">
        <f t="shared" si="10"/>
        <v>24980</v>
      </c>
      <c r="J37" s="53">
        <f t="shared" si="5"/>
        <v>14338520</v>
      </c>
      <c r="K37" s="54">
        <f t="shared" si="6"/>
        <v>15772372</v>
      </c>
      <c r="L37" s="55">
        <f t="shared" si="7"/>
        <v>33000</v>
      </c>
      <c r="M37" s="56">
        <f t="shared" si="8"/>
        <v>1894200.0000000002</v>
      </c>
    </row>
    <row r="38" spans="1:15" x14ac:dyDescent="0.25">
      <c r="A38" s="50">
        <v>37</v>
      </c>
      <c r="B38" s="51">
        <v>501</v>
      </c>
      <c r="C38" s="51">
        <v>5</v>
      </c>
      <c r="D38" s="51" t="s">
        <v>13</v>
      </c>
      <c r="E38" s="51">
        <v>603</v>
      </c>
      <c r="F38" s="51">
        <v>34</v>
      </c>
      <c r="G38" s="51">
        <f t="shared" si="2"/>
        <v>637</v>
      </c>
      <c r="H38" s="51">
        <f t="shared" si="3"/>
        <v>700.7</v>
      </c>
      <c r="I38" s="52">
        <f>I37+90</f>
        <v>25070</v>
      </c>
      <c r="J38" s="53">
        <f t="shared" si="5"/>
        <v>15969590</v>
      </c>
      <c r="K38" s="54">
        <f t="shared" si="6"/>
        <v>17566549</v>
      </c>
      <c r="L38" s="55">
        <f t="shared" si="7"/>
        <v>36500</v>
      </c>
      <c r="M38" s="56">
        <f t="shared" si="8"/>
        <v>2102100</v>
      </c>
    </row>
    <row r="39" spans="1:15" x14ac:dyDescent="0.25">
      <c r="A39" s="50">
        <v>38</v>
      </c>
      <c r="B39" s="51">
        <v>502</v>
      </c>
      <c r="C39" s="51">
        <v>5</v>
      </c>
      <c r="D39" s="51" t="s">
        <v>15</v>
      </c>
      <c r="E39" s="51">
        <v>413</v>
      </c>
      <c r="F39" s="51">
        <v>0</v>
      </c>
      <c r="G39" s="51">
        <f t="shared" si="2"/>
        <v>413</v>
      </c>
      <c r="H39" s="51">
        <f t="shared" si="3"/>
        <v>454.3</v>
      </c>
      <c r="I39" s="52">
        <f t="shared" ref="I39:I46" si="11">I38</f>
        <v>25070</v>
      </c>
      <c r="J39" s="53">
        <f t="shared" si="5"/>
        <v>10353910</v>
      </c>
      <c r="K39" s="54">
        <f t="shared" si="6"/>
        <v>11389301</v>
      </c>
      <c r="L39" s="55">
        <f t="shared" si="7"/>
        <v>23500</v>
      </c>
      <c r="M39" s="56">
        <f t="shared" si="8"/>
        <v>1362900</v>
      </c>
    </row>
    <row r="40" spans="1:15" x14ac:dyDescent="0.25">
      <c r="A40" s="50">
        <v>39</v>
      </c>
      <c r="B40" s="51">
        <v>503</v>
      </c>
      <c r="C40" s="51">
        <v>5</v>
      </c>
      <c r="D40" s="51" t="s">
        <v>15</v>
      </c>
      <c r="E40" s="51">
        <v>399</v>
      </c>
      <c r="F40" s="51">
        <v>31</v>
      </c>
      <c r="G40" s="51">
        <f t="shared" si="2"/>
        <v>430</v>
      </c>
      <c r="H40" s="51">
        <f t="shared" si="3"/>
        <v>473.00000000000006</v>
      </c>
      <c r="I40" s="52">
        <f t="shared" si="11"/>
        <v>25070</v>
      </c>
      <c r="J40" s="53">
        <f t="shared" si="5"/>
        <v>10780100</v>
      </c>
      <c r="K40" s="54">
        <f t="shared" si="6"/>
        <v>11858110</v>
      </c>
      <c r="L40" s="55">
        <f t="shared" si="7"/>
        <v>24500</v>
      </c>
      <c r="M40" s="56">
        <f t="shared" si="8"/>
        <v>1419000.0000000002</v>
      </c>
    </row>
    <row r="41" spans="1:15" x14ac:dyDescent="0.25">
      <c r="A41" s="50">
        <v>40</v>
      </c>
      <c r="B41" s="51">
        <v>504</v>
      </c>
      <c r="C41" s="51">
        <v>5</v>
      </c>
      <c r="D41" s="51" t="s">
        <v>15</v>
      </c>
      <c r="E41" s="51">
        <v>399</v>
      </c>
      <c r="F41" s="51">
        <v>31</v>
      </c>
      <c r="G41" s="51">
        <f t="shared" si="2"/>
        <v>430</v>
      </c>
      <c r="H41" s="51">
        <f t="shared" si="3"/>
        <v>473.00000000000006</v>
      </c>
      <c r="I41" s="52">
        <f t="shared" si="11"/>
        <v>25070</v>
      </c>
      <c r="J41" s="53">
        <f t="shared" si="5"/>
        <v>10780100</v>
      </c>
      <c r="K41" s="54">
        <f t="shared" si="6"/>
        <v>11858110</v>
      </c>
      <c r="L41" s="55">
        <f t="shared" si="7"/>
        <v>24500</v>
      </c>
      <c r="M41" s="56">
        <f t="shared" si="8"/>
        <v>1419000.0000000002</v>
      </c>
    </row>
    <row r="42" spans="1:15" x14ac:dyDescent="0.25">
      <c r="A42" s="50">
        <v>41</v>
      </c>
      <c r="B42" s="51">
        <v>505</v>
      </c>
      <c r="C42" s="51">
        <v>5</v>
      </c>
      <c r="D42" s="51" t="s">
        <v>15</v>
      </c>
      <c r="E42" s="51">
        <v>413</v>
      </c>
      <c r="F42" s="51">
        <v>0</v>
      </c>
      <c r="G42" s="51">
        <f t="shared" si="2"/>
        <v>413</v>
      </c>
      <c r="H42" s="51">
        <f t="shared" si="3"/>
        <v>454.3</v>
      </c>
      <c r="I42" s="52">
        <f t="shared" si="11"/>
        <v>25070</v>
      </c>
      <c r="J42" s="53">
        <f t="shared" si="5"/>
        <v>10353910</v>
      </c>
      <c r="K42" s="54">
        <f t="shared" si="6"/>
        <v>11389301</v>
      </c>
      <c r="L42" s="55">
        <f t="shared" si="7"/>
        <v>23500</v>
      </c>
      <c r="M42" s="56">
        <f t="shared" si="8"/>
        <v>1362900</v>
      </c>
    </row>
    <row r="43" spans="1:15" x14ac:dyDescent="0.25">
      <c r="A43" s="50">
        <v>42</v>
      </c>
      <c r="B43" s="51">
        <v>506</v>
      </c>
      <c r="C43" s="51">
        <v>5</v>
      </c>
      <c r="D43" s="51" t="s">
        <v>13</v>
      </c>
      <c r="E43" s="51">
        <v>601</v>
      </c>
      <c r="F43" s="51">
        <v>34</v>
      </c>
      <c r="G43" s="51">
        <v>636</v>
      </c>
      <c r="H43" s="51">
        <f t="shared" si="3"/>
        <v>699.6</v>
      </c>
      <c r="I43" s="52">
        <f t="shared" si="11"/>
        <v>25070</v>
      </c>
      <c r="J43" s="53">
        <f t="shared" si="5"/>
        <v>15944520</v>
      </c>
      <c r="K43" s="54">
        <f t="shared" si="6"/>
        <v>17538972</v>
      </c>
      <c r="L43" s="55">
        <f t="shared" si="7"/>
        <v>36500</v>
      </c>
      <c r="M43" s="56">
        <f t="shared" si="8"/>
        <v>2098800</v>
      </c>
    </row>
    <row r="44" spans="1:15" x14ac:dyDescent="0.25">
      <c r="A44" s="50">
        <v>43</v>
      </c>
      <c r="B44" s="51">
        <v>507</v>
      </c>
      <c r="C44" s="51">
        <v>5</v>
      </c>
      <c r="D44" s="51" t="s">
        <v>13</v>
      </c>
      <c r="E44" s="51">
        <v>601</v>
      </c>
      <c r="F44" s="51">
        <v>34</v>
      </c>
      <c r="G44" s="51">
        <v>636</v>
      </c>
      <c r="H44" s="51">
        <f t="shared" si="3"/>
        <v>699.6</v>
      </c>
      <c r="I44" s="52">
        <f t="shared" si="11"/>
        <v>25070</v>
      </c>
      <c r="J44" s="53">
        <f t="shared" si="5"/>
        <v>15944520</v>
      </c>
      <c r="K44" s="54">
        <f t="shared" si="6"/>
        <v>17538972</v>
      </c>
      <c r="L44" s="55">
        <f t="shared" si="7"/>
        <v>36500</v>
      </c>
      <c r="M44" s="56">
        <f t="shared" si="8"/>
        <v>2098800</v>
      </c>
    </row>
    <row r="45" spans="1:15" x14ac:dyDescent="0.25">
      <c r="A45" s="50">
        <v>44</v>
      </c>
      <c r="B45" s="51">
        <v>508</v>
      </c>
      <c r="C45" s="51">
        <v>5</v>
      </c>
      <c r="D45" s="51" t="s">
        <v>13</v>
      </c>
      <c r="E45" s="51">
        <v>603</v>
      </c>
      <c r="F45" s="51">
        <v>34</v>
      </c>
      <c r="G45" s="51">
        <v>638</v>
      </c>
      <c r="H45" s="51">
        <f t="shared" si="3"/>
        <v>701.80000000000007</v>
      </c>
      <c r="I45" s="52">
        <f t="shared" si="11"/>
        <v>25070</v>
      </c>
      <c r="J45" s="53">
        <f t="shared" si="5"/>
        <v>15994660</v>
      </c>
      <c r="K45" s="54">
        <f t="shared" si="6"/>
        <v>17594126</v>
      </c>
      <c r="L45" s="55">
        <f t="shared" si="7"/>
        <v>36500</v>
      </c>
      <c r="M45" s="56">
        <f t="shared" si="8"/>
        <v>2105400</v>
      </c>
    </row>
    <row r="46" spans="1:15" x14ac:dyDescent="0.25">
      <c r="A46" s="50">
        <v>45</v>
      </c>
      <c r="B46" s="51">
        <v>509</v>
      </c>
      <c r="C46" s="51">
        <v>5</v>
      </c>
      <c r="D46" s="51" t="s">
        <v>13</v>
      </c>
      <c r="E46" s="51">
        <v>574</v>
      </c>
      <c r="F46" s="51">
        <v>0</v>
      </c>
      <c r="G46" s="51">
        <f t="shared" si="2"/>
        <v>574</v>
      </c>
      <c r="H46" s="51">
        <f t="shared" si="3"/>
        <v>631.40000000000009</v>
      </c>
      <c r="I46" s="52">
        <f t="shared" si="11"/>
        <v>25070</v>
      </c>
      <c r="J46" s="53">
        <f t="shared" si="5"/>
        <v>14390180</v>
      </c>
      <c r="K46" s="54">
        <f t="shared" si="6"/>
        <v>15829198</v>
      </c>
      <c r="L46" s="55">
        <f t="shared" si="7"/>
        <v>33000</v>
      </c>
      <c r="M46" s="56">
        <f t="shared" si="8"/>
        <v>1894200.0000000002</v>
      </c>
      <c r="O46" s="2">
        <f>K46/G46</f>
        <v>27577</v>
      </c>
    </row>
    <row r="47" spans="1:15" x14ac:dyDescent="0.25">
      <c r="A47" s="50">
        <v>46</v>
      </c>
      <c r="B47" s="51">
        <v>601</v>
      </c>
      <c r="C47" s="51">
        <v>6</v>
      </c>
      <c r="D47" s="51" t="s">
        <v>13</v>
      </c>
      <c r="E47" s="51">
        <v>603</v>
      </c>
      <c r="F47" s="51">
        <v>34</v>
      </c>
      <c r="G47" s="51">
        <f t="shared" si="2"/>
        <v>637</v>
      </c>
      <c r="H47" s="51">
        <f t="shared" si="3"/>
        <v>700.7</v>
      </c>
      <c r="I47" s="52">
        <f>I46+90</f>
        <v>25160</v>
      </c>
      <c r="J47" s="53">
        <f t="shared" si="5"/>
        <v>16026920</v>
      </c>
      <c r="K47" s="54">
        <f t="shared" si="6"/>
        <v>17629612</v>
      </c>
      <c r="L47" s="55">
        <f t="shared" si="7"/>
        <v>36500</v>
      </c>
      <c r="M47" s="56">
        <f t="shared" si="8"/>
        <v>2102100</v>
      </c>
    </row>
    <row r="48" spans="1:15" x14ac:dyDescent="0.25">
      <c r="A48" s="50">
        <v>47</v>
      </c>
      <c r="B48" s="51">
        <v>602</v>
      </c>
      <c r="C48" s="51">
        <v>6</v>
      </c>
      <c r="D48" s="51" t="s">
        <v>15</v>
      </c>
      <c r="E48" s="51">
        <v>413</v>
      </c>
      <c r="F48" s="51">
        <v>0</v>
      </c>
      <c r="G48" s="51">
        <f t="shared" si="2"/>
        <v>413</v>
      </c>
      <c r="H48" s="51">
        <f t="shared" si="3"/>
        <v>454.3</v>
      </c>
      <c r="I48" s="52">
        <f t="shared" ref="I48:I55" si="12">I47</f>
        <v>25160</v>
      </c>
      <c r="J48" s="53">
        <f t="shared" si="5"/>
        <v>10391080</v>
      </c>
      <c r="K48" s="54">
        <f t="shared" si="6"/>
        <v>11430188</v>
      </c>
      <c r="L48" s="55">
        <f t="shared" si="7"/>
        <v>24000</v>
      </c>
      <c r="M48" s="56">
        <f t="shared" si="8"/>
        <v>1362900</v>
      </c>
    </row>
    <row r="49" spans="1:15" x14ac:dyDescent="0.25">
      <c r="A49" s="50">
        <v>48</v>
      </c>
      <c r="B49" s="51">
        <v>603</v>
      </c>
      <c r="C49" s="51">
        <v>6</v>
      </c>
      <c r="D49" s="51" t="s">
        <v>15</v>
      </c>
      <c r="E49" s="51">
        <v>399</v>
      </c>
      <c r="F49" s="51">
        <v>31</v>
      </c>
      <c r="G49" s="51">
        <f t="shared" si="2"/>
        <v>430</v>
      </c>
      <c r="H49" s="51">
        <f t="shared" si="3"/>
        <v>473.00000000000006</v>
      </c>
      <c r="I49" s="52">
        <f t="shared" si="12"/>
        <v>25160</v>
      </c>
      <c r="J49" s="53">
        <f t="shared" si="5"/>
        <v>10818800</v>
      </c>
      <c r="K49" s="54">
        <f t="shared" si="6"/>
        <v>11900680</v>
      </c>
      <c r="L49" s="55">
        <f t="shared" si="7"/>
        <v>25000</v>
      </c>
      <c r="M49" s="56">
        <f t="shared" si="8"/>
        <v>1419000.0000000002</v>
      </c>
    </row>
    <row r="50" spans="1:15" x14ac:dyDescent="0.25">
      <c r="A50" s="50">
        <v>49</v>
      </c>
      <c r="B50" s="51">
        <v>604</v>
      </c>
      <c r="C50" s="51">
        <v>6</v>
      </c>
      <c r="D50" s="51" t="s">
        <v>15</v>
      </c>
      <c r="E50" s="51">
        <v>399</v>
      </c>
      <c r="F50" s="51">
        <v>31</v>
      </c>
      <c r="G50" s="51">
        <f t="shared" si="2"/>
        <v>430</v>
      </c>
      <c r="H50" s="51">
        <f t="shared" si="3"/>
        <v>473.00000000000006</v>
      </c>
      <c r="I50" s="52">
        <f t="shared" si="12"/>
        <v>25160</v>
      </c>
      <c r="J50" s="53">
        <f t="shared" si="5"/>
        <v>10818800</v>
      </c>
      <c r="K50" s="54">
        <f t="shared" si="6"/>
        <v>11900680</v>
      </c>
      <c r="L50" s="55">
        <f t="shared" si="7"/>
        <v>25000</v>
      </c>
      <c r="M50" s="56">
        <f t="shared" si="8"/>
        <v>1419000.0000000002</v>
      </c>
    </row>
    <row r="51" spans="1:15" x14ac:dyDescent="0.25">
      <c r="A51" s="50">
        <v>50</v>
      </c>
      <c r="B51" s="51">
        <v>605</v>
      </c>
      <c r="C51" s="51">
        <v>6</v>
      </c>
      <c r="D51" s="51" t="s">
        <v>15</v>
      </c>
      <c r="E51" s="51">
        <v>413</v>
      </c>
      <c r="F51" s="51">
        <v>0</v>
      </c>
      <c r="G51" s="51">
        <f t="shared" si="2"/>
        <v>413</v>
      </c>
      <c r="H51" s="51">
        <f t="shared" si="3"/>
        <v>454.3</v>
      </c>
      <c r="I51" s="52">
        <f t="shared" si="12"/>
        <v>25160</v>
      </c>
      <c r="J51" s="53">
        <f t="shared" si="5"/>
        <v>10391080</v>
      </c>
      <c r="K51" s="54">
        <f t="shared" si="6"/>
        <v>11430188</v>
      </c>
      <c r="L51" s="55">
        <f t="shared" si="7"/>
        <v>24000</v>
      </c>
      <c r="M51" s="56">
        <f t="shared" si="8"/>
        <v>1362900</v>
      </c>
    </row>
    <row r="52" spans="1:15" x14ac:dyDescent="0.25">
      <c r="A52" s="50">
        <v>51</v>
      </c>
      <c r="B52" s="51">
        <v>606</v>
      </c>
      <c r="C52" s="51">
        <v>6</v>
      </c>
      <c r="D52" s="51" t="s">
        <v>13</v>
      </c>
      <c r="E52" s="51">
        <v>601</v>
      </c>
      <c r="F52" s="51">
        <v>34</v>
      </c>
      <c r="G52" s="51">
        <v>636</v>
      </c>
      <c r="H52" s="51">
        <f t="shared" si="3"/>
        <v>699.6</v>
      </c>
      <c r="I52" s="52">
        <f t="shared" si="12"/>
        <v>25160</v>
      </c>
      <c r="J52" s="53">
        <f t="shared" si="5"/>
        <v>16001760</v>
      </c>
      <c r="K52" s="54">
        <f t="shared" si="6"/>
        <v>17601936</v>
      </c>
      <c r="L52" s="55">
        <f t="shared" si="7"/>
        <v>36500</v>
      </c>
      <c r="M52" s="56">
        <f t="shared" si="8"/>
        <v>2098800</v>
      </c>
    </row>
    <row r="53" spans="1:15" x14ac:dyDescent="0.25">
      <c r="A53" s="50">
        <v>52</v>
      </c>
      <c r="B53" s="51">
        <v>607</v>
      </c>
      <c r="C53" s="51">
        <v>6</v>
      </c>
      <c r="D53" s="51" t="s">
        <v>13</v>
      </c>
      <c r="E53" s="51">
        <v>601</v>
      </c>
      <c r="F53" s="51">
        <v>34</v>
      </c>
      <c r="G53" s="51">
        <v>636</v>
      </c>
      <c r="H53" s="51">
        <f t="shared" si="3"/>
        <v>699.6</v>
      </c>
      <c r="I53" s="52">
        <f t="shared" si="12"/>
        <v>25160</v>
      </c>
      <c r="J53" s="53">
        <f t="shared" si="5"/>
        <v>16001760</v>
      </c>
      <c r="K53" s="54">
        <f t="shared" si="6"/>
        <v>17601936</v>
      </c>
      <c r="L53" s="55">
        <f t="shared" si="7"/>
        <v>36500</v>
      </c>
      <c r="M53" s="56">
        <f t="shared" si="8"/>
        <v>2098800</v>
      </c>
    </row>
    <row r="54" spans="1:15" x14ac:dyDescent="0.25">
      <c r="A54" s="50">
        <v>53</v>
      </c>
      <c r="B54" s="51">
        <v>608</v>
      </c>
      <c r="C54" s="51">
        <v>6</v>
      </c>
      <c r="D54" s="51" t="s">
        <v>13</v>
      </c>
      <c r="E54" s="51">
        <v>603</v>
      </c>
      <c r="F54" s="51">
        <v>34</v>
      </c>
      <c r="G54" s="51">
        <v>638</v>
      </c>
      <c r="H54" s="51">
        <f t="shared" si="3"/>
        <v>701.80000000000007</v>
      </c>
      <c r="I54" s="52">
        <f t="shared" si="12"/>
        <v>25160</v>
      </c>
      <c r="J54" s="53">
        <f t="shared" si="5"/>
        <v>16052080</v>
      </c>
      <c r="K54" s="54">
        <f t="shared" si="6"/>
        <v>17657288</v>
      </c>
      <c r="L54" s="55">
        <f t="shared" si="7"/>
        <v>37000</v>
      </c>
      <c r="M54" s="56">
        <f t="shared" si="8"/>
        <v>2105400</v>
      </c>
    </row>
    <row r="55" spans="1:15" x14ac:dyDescent="0.25">
      <c r="A55" s="50">
        <v>54</v>
      </c>
      <c r="B55" s="51">
        <v>609</v>
      </c>
      <c r="C55" s="51">
        <v>6</v>
      </c>
      <c r="D55" s="51" t="s">
        <v>13</v>
      </c>
      <c r="E55" s="51">
        <v>574</v>
      </c>
      <c r="F55" s="51">
        <v>0</v>
      </c>
      <c r="G55" s="51">
        <f t="shared" si="2"/>
        <v>574</v>
      </c>
      <c r="H55" s="51">
        <f t="shared" si="3"/>
        <v>631.40000000000009</v>
      </c>
      <c r="I55" s="52">
        <f t="shared" si="12"/>
        <v>25160</v>
      </c>
      <c r="J55" s="53">
        <f t="shared" si="5"/>
        <v>14441840</v>
      </c>
      <c r="K55" s="54">
        <f t="shared" si="6"/>
        <v>15886024</v>
      </c>
      <c r="L55" s="55">
        <f t="shared" si="7"/>
        <v>33000</v>
      </c>
      <c r="M55" s="56">
        <f t="shared" si="8"/>
        <v>1894200.0000000002</v>
      </c>
      <c r="O55" s="15">
        <f>K55/G55</f>
        <v>27676</v>
      </c>
    </row>
    <row r="56" spans="1:15" x14ac:dyDescent="0.25">
      <c r="A56" s="50">
        <v>55</v>
      </c>
      <c r="B56" s="51">
        <v>701</v>
      </c>
      <c r="C56" s="51">
        <v>7</v>
      </c>
      <c r="D56" s="51" t="s">
        <v>13</v>
      </c>
      <c r="E56" s="51">
        <v>603</v>
      </c>
      <c r="F56" s="51">
        <v>34</v>
      </c>
      <c r="G56" s="51">
        <f t="shared" si="2"/>
        <v>637</v>
      </c>
      <c r="H56" s="51">
        <f t="shared" si="3"/>
        <v>700.7</v>
      </c>
      <c r="I56" s="52">
        <f>I55+90</f>
        <v>25250</v>
      </c>
      <c r="J56" s="53">
        <f t="shared" si="5"/>
        <v>16084250</v>
      </c>
      <c r="K56" s="54">
        <f t="shared" si="6"/>
        <v>17692675</v>
      </c>
      <c r="L56" s="55">
        <f t="shared" si="7"/>
        <v>37000</v>
      </c>
      <c r="M56" s="56">
        <f t="shared" si="8"/>
        <v>2102100</v>
      </c>
    </row>
    <row r="57" spans="1:15" x14ac:dyDescent="0.25">
      <c r="A57" s="50">
        <v>56</v>
      </c>
      <c r="B57" s="51">
        <v>702</v>
      </c>
      <c r="C57" s="51">
        <v>7</v>
      </c>
      <c r="D57" s="51" t="s">
        <v>15</v>
      </c>
      <c r="E57" s="51">
        <v>413</v>
      </c>
      <c r="F57" s="51">
        <v>0</v>
      </c>
      <c r="G57" s="51">
        <f t="shared" si="2"/>
        <v>413</v>
      </c>
      <c r="H57" s="51">
        <f t="shared" si="3"/>
        <v>454.3</v>
      </c>
      <c r="I57" s="52">
        <f t="shared" ref="I57:I64" si="13">I56</f>
        <v>25250</v>
      </c>
      <c r="J57" s="53">
        <f t="shared" si="5"/>
        <v>10428250</v>
      </c>
      <c r="K57" s="54">
        <f t="shared" si="6"/>
        <v>11471075</v>
      </c>
      <c r="L57" s="55">
        <f t="shared" si="7"/>
        <v>24000</v>
      </c>
      <c r="M57" s="56">
        <f t="shared" si="8"/>
        <v>1362900</v>
      </c>
    </row>
    <row r="58" spans="1:15" x14ac:dyDescent="0.25">
      <c r="A58" s="50">
        <v>57</v>
      </c>
      <c r="B58" s="51">
        <v>703</v>
      </c>
      <c r="C58" s="51">
        <v>7</v>
      </c>
      <c r="D58" s="51" t="s">
        <v>15</v>
      </c>
      <c r="E58" s="51">
        <v>399</v>
      </c>
      <c r="F58" s="51">
        <v>31</v>
      </c>
      <c r="G58" s="51">
        <f t="shared" si="2"/>
        <v>430</v>
      </c>
      <c r="H58" s="51">
        <f t="shared" si="3"/>
        <v>473.00000000000006</v>
      </c>
      <c r="I58" s="52">
        <f t="shared" si="13"/>
        <v>25250</v>
      </c>
      <c r="J58" s="53">
        <f t="shared" si="5"/>
        <v>10857500</v>
      </c>
      <c r="K58" s="54">
        <f t="shared" si="6"/>
        <v>11943250</v>
      </c>
      <c r="L58" s="55">
        <f t="shared" si="7"/>
        <v>25000</v>
      </c>
      <c r="M58" s="56">
        <f t="shared" si="8"/>
        <v>1419000.0000000002</v>
      </c>
    </row>
    <row r="59" spans="1:15" x14ac:dyDescent="0.25">
      <c r="A59" s="50">
        <v>58</v>
      </c>
      <c r="B59" s="51">
        <v>704</v>
      </c>
      <c r="C59" s="51">
        <v>7</v>
      </c>
      <c r="D59" s="51" t="s">
        <v>15</v>
      </c>
      <c r="E59" s="51">
        <v>399</v>
      </c>
      <c r="F59" s="51">
        <v>31</v>
      </c>
      <c r="G59" s="51">
        <f t="shared" si="2"/>
        <v>430</v>
      </c>
      <c r="H59" s="51">
        <f t="shared" si="3"/>
        <v>473.00000000000006</v>
      </c>
      <c r="I59" s="52">
        <f t="shared" si="13"/>
        <v>25250</v>
      </c>
      <c r="J59" s="53">
        <f t="shared" si="5"/>
        <v>10857500</v>
      </c>
      <c r="K59" s="54">
        <f t="shared" si="6"/>
        <v>11943250</v>
      </c>
      <c r="L59" s="55">
        <f t="shared" si="7"/>
        <v>25000</v>
      </c>
      <c r="M59" s="56">
        <f t="shared" si="8"/>
        <v>1419000.0000000002</v>
      </c>
    </row>
    <row r="60" spans="1:15" x14ac:dyDescent="0.25">
      <c r="A60" s="50">
        <v>59</v>
      </c>
      <c r="B60" s="51">
        <v>705</v>
      </c>
      <c r="C60" s="51">
        <v>7</v>
      </c>
      <c r="D60" s="51" t="s">
        <v>15</v>
      </c>
      <c r="E60" s="51">
        <v>413</v>
      </c>
      <c r="F60" s="51">
        <v>0</v>
      </c>
      <c r="G60" s="51">
        <f t="shared" si="2"/>
        <v>413</v>
      </c>
      <c r="H60" s="51">
        <f t="shared" si="3"/>
        <v>454.3</v>
      </c>
      <c r="I60" s="52">
        <f t="shared" si="13"/>
        <v>25250</v>
      </c>
      <c r="J60" s="53">
        <f t="shared" si="5"/>
        <v>10428250</v>
      </c>
      <c r="K60" s="54">
        <f t="shared" si="6"/>
        <v>11471075</v>
      </c>
      <c r="L60" s="55">
        <f t="shared" si="7"/>
        <v>24000</v>
      </c>
      <c r="M60" s="56">
        <f t="shared" si="8"/>
        <v>1362900</v>
      </c>
    </row>
    <row r="61" spans="1:15" x14ac:dyDescent="0.25">
      <c r="A61" s="50">
        <v>60</v>
      </c>
      <c r="B61" s="51">
        <v>706</v>
      </c>
      <c r="C61" s="51">
        <v>7</v>
      </c>
      <c r="D61" s="51" t="s">
        <v>13</v>
      </c>
      <c r="E61" s="51">
        <v>601</v>
      </c>
      <c r="F61" s="51">
        <v>34</v>
      </c>
      <c r="G61" s="51">
        <v>636</v>
      </c>
      <c r="H61" s="51">
        <f t="shared" si="3"/>
        <v>699.6</v>
      </c>
      <c r="I61" s="52">
        <f t="shared" si="13"/>
        <v>25250</v>
      </c>
      <c r="J61" s="53">
        <f t="shared" si="5"/>
        <v>16059000</v>
      </c>
      <c r="K61" s="54">
        <f t="shared" si="6"/>
        <v>17664900</v>
      </c>
      <c r="L61" s="55">
        <f t="shared" si="7"/>
        <v>37000</v>
      </c>
      <c r="M61" s="56">
        <f t="shared" si="8"/>
        <v>2098800</v>
      </c>
      <c r="O61" s="15">
        <f>K61/G61</f>
        <v>27775</v>
      </c>
    </row>
    <row r="62" spans="1:15" x14ac:dyDescent="0.25">
      <c r="A62" s="50">
        <v>61</v>
      </c>
      <c r="B62" s="51">
        <v>707</v>
      </c>
      <c r="C62" s="51">
        <v>7</v>
      </c>
      <c r="D62" s="51" t="s">
        <v>13</v>
      </c>
      <c r="E62" s="51">
        <v>601</v>
      </c>
      <c r="F62" s="51">
        <v>34</v>
      </c>
      <c r="G62" s="51">
        <v>636</v>
      </c>
      <c r="H62" s="51">
        <f t="shared" si="3"/>
        <v>699.6</v>
      </c>
      <c r="I62" s="52">
        <f t="shared" si="13"/>
        <v>25250</v>
      </c>
      <c r="J62" s="53">
        <f t="shared" si="5"/>
        <v>16059000</v>
      </c>
      <c r="K62" s="54">
        <f t="shared" si="6"/>
        <v>17664900</v>
      </c>
      <c r="L62" s="55">
        <f t="shared" si="7"/>
        <v>37000</v>
      </c>
      <c r="M62" s="56">
        <f t="shared" si="8"/>
        <v>2098800</v>
      </c>
    </row>
    <row r="63" spans="1:15" x14ac:dyDescent="0.25">
      <c r="A63" s="50">
        <v>62</v>
      </c>
      <c r="B63" s="51">
        <v>708</v>
      </c>
      <c r="C63" s="51">
        <v>7</v>
      </c>
      <c r="D63" s="51" t="s">
        <v>13</v>
      </c>
      <c r="E63" s="51">
        <v>603</v>
      </c>
      <c r="F63" s="51">
        <v>34</v>
      </c>
      <c r="G63" s="51">
        <v>638</v>
      </c>
      <c r="H63" s="51">
        <f t="shared" si="3"/>
        <v>701.80000000000007</v>
      </c>
      <c r="I63" s="52">
        <f t="shared" si="13"/>
        <v>25250</v>
      </c>
      <c r="J63" s="53">
        <f t="shared" si="5"/>
        <v>16109500</v>
      </c>
      <c r="K63" s="54">
        <f t="shared" si="6"/>
        <v>17720450</v>
      </c>
      <c r="L63" s="55">
        <f t="shared" si="7"/>
        <v>37000</v>
      </c>
      <c r="M63" s="56">
        <f t="shared" si="8"/>
        <v>2105400</v>
      </c>
    </row>
    <row r="64" spans="1:15" x14ac:dyDescent="0.25">
      <c r="A64" s="50">
        <v>63</v>
      </c>
      <c r="B64" s="51">
        <v>709</v>
      </c>
      <c r="C64" s="51">
        <v>7</v>
      </c>
      <c r="D64" s="51" t="s">
        <v>13</v>
      </c>
      <c r="E64" s="51">
        <v>574</v>
      </c>
      <c r="F64" s="51">
        <v>0</v>
      </c>
      <c r="G64" s="51">
        <f t="shared" si="2"/>
        <v>574</v>
      </c>
      <c r="H64" s="51">
        <f t="shared" si="3"/>
        <v>631.40000000000009</v>
      </c>
      <c r="I64" s="52">
        <f t="shared" si="13"/>
        <v>25250</v>
      </c>
      <c r="J64" s="53">
        <f t="shared" si="5"/>
        <v>14493500</v>
      </c>
      <c r="K64" s="54">
        <f t="shared" si="6"/>
        <v>15942850</v>
      </c>
      <c r="L64" s="55">
        <f t="shared" si="7"/>
        <v>33000</v>
      </c>
      <c r="M64" s="56">
        <f t="shared" si="8"/>
        <v>1894200.0000000002</v>
      </c>
    </row>
    <row r="65" spans="1:13" x14ac:dyDescent="0.25">
      <c r="A65" s="50">
        <v>64</v>
      </c>
      <c r="B65" s="51">
        <v>801</v>
      </c>
      <c r="C65" s="51">
        <v>8</v>
      </c>
      <c r="D65" s="51" t="s">
        <v>13</v>
      </c>
      <c r="E65" s="51">
        <v>603</v>
      </c>
      <c r="F65" s="51">
        <v>34</v>
      </c>
      <c r="G65" s="51">
        <f t="shared" si="2"/>
        <v>637</v>
      </c>
      <c r="H65" s="51">
        <f t="shared" si="3"/>
        <v>700.7</v>
      </c>
      <c r="I65" s="52">
        <f>I64+90</f>
        <v>25340</v>
      </c>
      <c r="J65" s="53">
        <f t="shared" si="5"/>
        <v>16141580</v>
      </c>
      <c r="K65" s="54">
        <f t="shared" si="6"/>
        <v>17755738</v>
      </c>
      <c r="L65" s="55">
        <f t="shared" si="7"/>
        <v>37000</v>
      </c>
      <c r="M65" s="56">
        <f t="shared" si="8"/>
        <v>2102100</v>
      </c>
    </row>
    <row r="66" spans="1:13" x14ac:dyDescent="0.25">
      <c r="A66" s="50">
        <v>65</v>
      </c>
      <c r="B66" s="51">
        <v>802</v>
      </c>
      <c r="C66" s="51">
        <v>8</v>
      </c>
      <c r="D66" s="51" t="s">
        <v>15</v>
      </c>
      <c r="E66" s="51">
        <v>413</v>
      </c>
      <c r="F66" s="51">
        <v>0</v>
      </c>
      <c r="G66" s="51">
        <f t="shared" si="2"/>
        <v>413</v>
      </c>
      <c r="H66" s="51">
        <f t="shared" si="3"/>
        <v>454.3</v>
      </c>
      <c r="I66" s="52">
        <f>I65</f>
        <v>25340</v>
      </c>
      <c r="J66" s="53">
        <f t="shared" si="5"/>
        <v>10465420</v>
      </c>
      <c r="K66" s="54">
        <f t="shared" si="6"/>
        <v>11511962</v>
      </c>
      <c r="L66" s="55">
        <f t="shared" si="7"/>
        <v>24000</v>
      </c>
      <c r="M66" s="56">
        <f t="shared" si="8"/>
        <v>1362900</v>
      </c>
    </row>
    <row r="67" spans="1:13" x14ac:dyDescent="0.25">
      <c r="A67" s="50">
        <v>66</v>
      </c>
      <c r="B67" s="51">
        <v>803</v>
      </c>
      <c r="C67" s="51">
        <v>8</v>
      </c>
      <c r="D67" s="51" t="s">
        <v>15</v>
      </c>
      <c r="E67" s="51">
        <v>399</v>
      </c>
      <c r="F67" s="51">
        <v>31</v>
      </c>
      <c r="G67" s="51">
        <f t="shared" ref="G67:G127" si="14">E67+F67</f>
        <v>430</v>
      </c>
      <c r="H67" s="51">
        <f t="shared" ref="H67:H127" si="15">G67*1.1</f>
        <v>473.00000000000006</v>
      </c>
      <c r="I67" s="52">
        <f>I66</f>
        <v>25340</v>
      </c>
      <c r="J67" s="53">
        <f t="shared" ref="J67:J130" si="16">G67*I67</f>
        <v>10896200</v>
      </c>
      <c r="K67" s="54">
        <f t="shared" ref="K67:K130" si="17">ROUND(J67*1.1,0)</f>
        <v>11985820</v>
      </c>
      <c r="L67" s="55">
        <f t="shared" ref="L67:L130" si="18">MROUND((K67*0.025/12),500)</f>
        <v>25000</v>
      </c>
      <c r="M67" s="56">
        <f t="shared" ref="M67:M130" si="19">H67*3000</f>
        <v>1419000.0000000002</v>
      </c>
    </row>
    <row r="68" spans="1:13" x14ac:dyDescent="0.25">
      <c r="A68" s="50">
        <v>67</v>
      </c>
      <c r="B68" s="51">
        <v>806</v>
      </c>
      <c r="C68" s="51">
        <v>8</v>
      </c>
      <c r="D68" s="51" t="s">
        <v>13</v>
      </c>
      <c r="E68" s="51">
        <v>601</v>
      </c>
      <c r="F68" s="51">
        <v>34</v>
      </c>
      <c r="G68" s="51">
        <v>636</v>
      </c>
      <c r="H68" s="51">
        <f t="shared" si="15"/>
        <v>699.6</v>
      </c>
      <c r="I68" s="52">
        <f>I67</f>
        <v>25340</v>
      </c>
      <c r="J68" s="53">
        <f t="shared" si="16"/>
        <v>16116240</v>
      </c>
      <c r="K68" s="54">
        <f t="shared" si="17"/>
        <v>17727864</v>
      </c>
      <c r="L68" s="55">
        <f t="shared" si="18"/>
        <v>37000</v>
      </c>
      <c r="M68" s="56">
        <f t="shared" si="19"/>
        <v>2098800</v>
      </c>
    </row>
    <row r="69" spans="1:13" x14ac:dyDescent="0.25">
      <c r="A69" s="50">
        <v>68</v>
      </c>
      <c r="B69" s="51">
        <v>807</v>
      </c>
      <c r="C69" s="51">
        <v>8</v>
      </c>
      <c r="D69" s="51" t="s">
        <v>13</v>
      </c>
      <c r="E69" s="51">
        <v>601</v>
      </c>
      <c r="F69" s="51">
        <v>34</v>
      </c>
      <c r="G69" s="51">
        <v>636</v>
      </c>
      <c r="H69" s="51">
        <f t="shared" si="15"/>
        <v>699.6</v>
      </c>
      <c r="I69" s="52">
        <f>I68</f>
        <v>25340</v>
      </c>
      <c r="J69" s="53">
        <f t="shared" si="16"/>
        <v>16116240</v>
      </c>
      <c r="K69" s="54">
        <f t="shared" si="17"/>
        <v>17727864</v>
      </c>
      <c r="L69" s="55">
        <f t="shared" si="18"/>
        <v>37000</v>
      </c>
      <c r="M69" s="56">
        <f t="shared" si="19"/>
        <v>2098800</v>
      </c>
    </row>
    <row r="70" spans="1:13" x14ac:dyDescent="0.25">
      <c r="A70" s="50">
        <v>69</v>
      </c>
      <c r="B70" s="51">
        <v>808</v>
      </c>
      <c r="C70" s="51">
        <v>8</v>
      </c>
      <c r="D70" s="51" t="s">
        <v>13</v>
      </c>
      <c r="E70" s="51">
        <v>603</v>
      </c>
      <c r="F70" s="51">
        <v>34</v>
      </c>
      <c r="G70" s="51">
        <v>638</v>
      </c>
      <c r="H70" s="51">
        <f t="shared" si="15"/>
        <v>701.80000000000007</v>
      </c>
      <c r="I70" s="52">
        <f>I69</f>
        <v>25340</v>
      </c>
      <c r="J70" s="53">
        <f t="shared" si="16"/>
        <v>16166920</v>
      </c>
      <c r="K70" s="54">
        <f t="shared" si="17"/>
        <v>17783612</v>
      </c>
      <c r="L70" s="55">
        <f t="shared" si="18"/>
        <v>37000</v>
      </c>
      <c r="M70" s="56">
        <f t="shared" si="19"/>
        <v>2105400</v>
      </c>
    </row>
    <row r="71" spans="1:13" x14ac:dyDescent="0.25">
      <c r="A71" s="50">
        <v>70</v>
      </c>
      <c r="B71" s="51">
        <v>901</v>
      </c>
      <c r="C71" s="51">
        <v>9</v>
      </c>
      <c r="D71" s="51" t="s">
        <v>13</v>
      </c>
      <c r="E71" s="51">
        <v>603</v>
      </c>
      <c r="F71" s="51">
        <v>34</v>
      </c>
      <c r="G71" s="51">
        <f t="shared" si="14"/>
        <v>637</v>
      </c>
      <c r="H71" s="51">
        <f t="shared" si="15"/>
        <v>700.7</v>
      </c>
      <c r="I71" s="52">
        <f>I70+90</f>
        <v>25430</v>
      </c>
      <c r="J71" s="53">
        <f t="shared" si="16"/>
        <v>16198910</v>
      </c>
      <c r="K71" s="54">
        <f t="shared" si="17"/>
        <v>17818801</v>
      </c>
      <c r="L71" s="55">
        <f t="shared" si="18"/>
        <v>37000</v>
      </c>
      <c r="M71" s="56">
        <f t="shared" si="19"/>
        <v>2102100</v>
      </c>
    </row>
    <row r="72" spans="1:13" x14ac:dyDescent="0.25">
      <c r="A72" s="50">
        <v>71</v>
      </c>
      <c r="B72" s="51">
        <v>902</v>
      </c>
      <c r="C72" s="51">
        <v>9</v>
      </c>
      <c r="D72" s="51" t="s">
        <v>15</v>
      </c>
      <c r="E72" s="51">
        <v>413</v>
      </c>
      <c r="F72" s="51">
        <v>0</v>
      </c>
      <c r="G72" s="51">
        <f t="shared" si="14"/>
        <v>413</v>
      </c>
      <c r="H72" s="51">
        <f t="shared" si="15"/>
        <v>454.3</v>
      </c>
      <c r="I72" s="52">
        <f t="shared" ref="I72:I79" si="20">I71</f>
        <v>25430</v>
      </c>
      <c r="J72" s="53">
        <f t="shared" si="16"/>
        <v>10502590</v>
      </c>
      <c r="K72" s="54">
        <f t="shared" si="17"/>
        <v>11552849</v>
      </c>
      <c r="L72" s="55">
        <f t="shared" si="18"/>
        <v>24000</v>
      </c>
      <c r="M72" s="56">
        <f t="shared" si="19"/>
        <v>1362900</v>
      </c>
    </row>
    <row r="73" spans="1:13" x14ac:dyDescent="0.25">
      <c r="A73" s="50">
        <v>72</v>
      </c>
      <c r="B73" s="51">
        <v>903</v>
      </c>
      <c r="C73" s="51">
        <v>9</v>
      </c>
      <c r="D73" s="51" t="s">
        <v>15</v>
      </c>
      <c r="E73" s="51">
        <v>399</v>
      </c>
      <c r="F73" s="51">
        <v>31</v>
      </c>
      <c r="G73" s="51">
        <f t="shared" si="14"/>
        <v>430</v>
      </c>
      <c r="H73" s="51">
        <f t="shared" si="15"/>
        <v>473.00000000000006</v>
      </c>
      <c r="I73" s="52">
        <f t="shared" si="20"/>
        <v>25430</v>
      </c>
      <c r="J73" s="53">
        <f t="shared" si="16"/>
        <v>10934900</v>
      </c>
      <c r="K73" s="54">
        <f t="shared" si="17"/>
        <v>12028390</v>
      </c>
      <c r="L73" s="55">
        <f t="shared" si="18"/>
        <v>25000</v>
      </c>
      <c r="M73" s="56">
        <f t="shared" si="19"/>
        <v>1419000.0000000002</v>
      </c>
    </row>
    <row r="74" spans="1:13" x14ac:dyDescent="0.25">
      <c r="A74" s="50">
        <v>73</v>
      </c>
      <c r="B74" s="51">
        <v>904</v>
      </c>
      <c r="C74" s="51">
        <v>9</v>
      </c>
      <c r="D74" s="51" t="s">
        <v>15</v>
      </c>
      <c r="E74" s="51">
        <v>399</v>
      </c>
      <c r="F74" s="51">
        <v>31</v>
      </c>
      <c r="G74" s="51">
        <f t="shared" si="14"/>
        <v>430</v>
      </c>
      <c r="H74" s="51">
        <f t="shared" si="15"/>
        <v>473.00000000000006</v>
      </c>
      <c r="I74" s="52">
        <f t="shared" si="20"/>
        <v>25430</v>
      </c>
      <c r="J74" s="53">
        <f t="shared" si="16"/>
        <v>10934900</v>
      </c>
      <c r="K74" s="54">
        <f t="shared" si="17"/>
        <v>12028390</v>
      </c>
      <c r="L74" s="55">
        <f t="shared" si="18"/>
        <v>25000</v>
      </c>
      <c r="M74" s="56">
        <f t="shared" si="19"/>
        <v>1419000.0000000002</v>
      </c>
    </row>
    <row r="75" spans="1:13" x14ac:dyDescent="0.25">
      <c r="A75" s="50">
        <v>74</v>
      </c>
      <c r="B75" s="51">
        <v>905</v>
      </c>
      <c r="C75" s="51">
        <v>9</v>
      </c>
      <c r="D75" s="51" t="s">
        <v>15</v>
      </c>
      <c r="E75" s="51">
        <v>413</v>
      </c>
      <c r="F75" s="51">
        <v>0</v>
      </c>
      <c r="G75" s="51">
        <f t="shared" si="14"/>
        <v>413</v>
      </c>
      <c r="H75" s="51">
        <f t="shared" si="15"/>
        <v>454.3</v>
      </c>
      <c r="I75" s="52">
        <f t="shared" si="20"/>
        <v>25430</v>
      </c>
      <c r="J75" s="53">
        <f t="shared" si="16"/>
        <v>10502590</v>
      </c>
      <c r="K75" s="54">
        <f t="shared" si="17"/>
        <v>11552849</v>
      </c>
      <c r="L75" s="55">
        <f t="shared" si="18"/>
        <v>24000</v>
      </c>
      <c r="M75" s="56">
        <f t="shared" si="19"/>
        <v>1362900</v>
      </c>
    </row>
    <row r="76" spans="1:13" x14ac:dyDescent="0.25">
      <c r="A76" s="50">
        <v>75</v>
      </c>
      <c r="B76" s="51">
        <v>906</v>
      </c>
      <c r="C76" s="51">
        <v>9</v>
      </c>
      <c r="D76" s="51" t="s">
        <v>13</v>
      </c>
      <c r="E76" s="51">
        <v>601</v>
      </c>
      <c r="F76" s="51">
        <v>34</v>
      </c>
      <c r="G76" s="51">
        <v>636</v>
      </c>
      <c r="H76" s="51">
        <f t="shared" si="15"/>
        <v>699.6</v>
      </c>
      <c r="I76" s="52">
        <f t="shared" si="20"/>
        <v>25430</v>
      </c>
      <c r="J76" s="53">
        <f t="shared" si="16"/>
        <v>16173480</v>
      </c>
      <c r="K76" s="54">
        <f t="shared" si="17"/>
        <v>17790828</v>
      </c>
      <c r="L76" s="55">
        <f t="shared" si="18"/>
        <v>37000</v>
      </c>
      <c r="M76" s="56">
        <f t="shared" si="19"/>
        <v>2098800</v>
      </c>
    </row>
    <row r="77" spans="1:13" x14ac:dyDescent="0.25">
      <c r="A77" s="50">
        <v>76</v>
      </c>
      <c r="B77" s="51">
        <v>907</v>
      </c>
      <c r="C77" s="51">
        <v>9</v>
      </c>
      <c r="D77" s="51" t="s">
        <v>13</v>
      </c>
      <c r="E77" s="51">
        <v>601</v>
      </c>
      <c r="F77" s="51">
        <v>34</v>
      </c>
      <c r="G77" s="51">
        <v>636</v>
      </c>
      <c r="H77" s="51">
        <f t="shared" si="15"/>
        <v>699.6</v>
      </c>
      <c r="I77" s="52">
        <f t="shared" si="20"/>
        <v>25430</v>
      </c>
      <c r="J77" s="53">
        <f t="shared" si="16"/>
        <v>16173480</v>
      </c>
      <c r="K77" s="54">
        <f t="shared" si="17"/>
        <v>17790828</v>
      </c>
      <c r="L77" s="55">
        <f t="shared" si="18"/>
        <v>37000</v>
      </c>
      <c r="M77" s="56">
        <f t="shared" si="19"/>
        <v>2098800</v>
      </c>
    </row>
    <row r="78" spans="1:13" x14ac:dyDescent="0.25">
      <c r="A78" s="50">
        <v>77</v>
      </c>
      <c r="B78" s="51">
        <v>908</v>
      </c>
      <c r="C78" s="51">
        <v>9</v>
      </c>
      <c r="D78" s="51" t="s">
        <v>13</v>
      </c>
      <c r="E78" s="51">
        <v>603</v>
      </c>
      <c r="F78" s="51">
        <v>34</v>
      </c>
      <c r="G78" s="51">
        <v>638</v>
      </c>
      <c r="H78" s="51">
        <f t="shared" si="15"/>
        <v>701.80000000000007</v>
      </c>
      <c r="I78" s="52">
        <f t="shared" si="20"/>
        <v>25430</v>
      </c>
      <c r="J78" s="53">
        <f t="shared" si="16"/>
        <v>16224340</v>
      </c>
      <c r="K78" s="54">
        <f t="shared" si="17"/>
        <v>17846774</v>
      </c>
      <c r="L78" s="55">
        <f t="shared" si="18"/>
        <v>37000</v>
      </c>
      <c r="M78" s="56">
        <f t="shared" si="19"/>
        <v>2105400</v>
      </c>
    </row>
    <row r="79" spans="1:13" x14ac:dyDescent="0.25">
      <c r="A79" s="50">
        <v>78</v>
      </c>
      <c r="B79" s="51">
        <v>909</v>
      </c>
      <c r="C79" s="51">
        <v>9</v>
      </c>
      <c r="D79" s="51" t="s">
        <v>13</v>
      </c>
      <c r="E79" s="51">
        <v>574</v>
      </c>
      <c r="F79" s="51">
        <v>0</v>
      </c>
      <c r="G79" s="51">
        <f t="shared" si="14"/>
        <v>574</v>
      </c>
      <c r="H79" s="51">
        <f t="shared" si="15"/>
        <v>631.40000000000009</v>
      </c>
      <c r="I79" s="52">
        <f t="shared" si="20"/>
        <v>25430</v>
      </c>
      <c r="J79" s="53">
        <f t="shared" si="16"/>
        <v>14596820</v>
      </c>
      <c r="K79" s="54">
        <f t="shared" si="17"/>
        <v>16056502</v>
      </c>
      <c r="L79" s="55">
        <f t="shared" si="18"/>
        <v>33500</v>
      </c>
      <c r="M79" s="56">
        <f t="shared" si="19"/>
        <v>1894200.0000000002</v>
      </c>
    </row>
    <row r="80" spans="1:13" x14ac:dyDescent="0.25">
      <c r="A80" s="50">
        <v>79</v>
      </c>
      <c r="B80" s="51">
        <v>1001</v>
      </c>
      <c r="C80" s="51">
        <v>10</v>
      </c>
      <c r="D80" s="51" t="s">
        <v>13</v>
      </c>
      <c r="E80" s="51">
        <v>603</v>
      </c>
      <c r="F80" s="51">
        <v>34</v>
      </c>
      <c r="G80" s="51">
        <f t="shared" si="14"/>
        <v>637</v>
      </c>
      <c r="H80" s="51">
        <f t="shared" si="15"/>
        <v>700.7</v>
      </c>
      <c r="I80" s="52">
        <f>I79+90</f>
        <v>25520</v>
      </c>
      <c r="J80" s="53">
        <f t="shared" si="16"/>
        <v>16256240</v>
      </c>
      <c r="K80" s="54">
        <f t="shared" si="17"/>
        <v>17881864</v>
      </c>
      <c r="L80" s="55">
        <f t="shared" si="18"/>
        <v>37500</v>
      </c>
      <c r="M80" s="56">
        <f t="shared" si="19"/>
        <v>2102100</v>
      </c>
    </row>
    <row r="81" spans="1:13" x14ac:dyDescent="0.25">
      <c r="A81" s="50">
        <v>80</v>
      </c>
      <c r="B81" s="51">
        <v>1002</v>
      </c>
      <c r="C81" s="51">
        <v>10</v>
      </c>
      <c r="D81" s="51" t="s">
        <v>15</v>
      </c>
      <c r="E81" s="51">
        <v>413</v>
      </c>
      <c r="F81" s="51">
        <v>0</v>
      </c>
      <c r="G81" s="51">
        <f t="shared" si="14"/>
        <v>413</v>
      </c>
      <c r="H81" s="51">
        <f t="shared" si="15"/>
        <v>454.3</v>
      </c>
      <c r="I81" s="52">
        <f t="shared" ref="I81:I88" si="21">I80</f>
        <v>25520</v>
      </c>
      <c r="J81" s="53">
        <f t="shared" si="16"/>
        <v>10539760</v>
      </c>
      <c r="K81" s="54">
        <f t="shared" si="17"/>
        <v>11593736</v>
      </c>
      <c r="L81" s="55">
        <f t="shared" si="18"/>
        <v>24000</v>
      </c>
      <c r="M81" s="56">
        <f t="shared" si="19"/>
        <v>1362900</v>
      </c>
    </row>
    <row r="82" spans="1:13" x14ac:dyDescent="0.25">
      <c r="A82" s="50">
        <v>81</v>
      </c>
      <c r="B82" s="51">
        <v>1003</v>
      </c>
      <c r="C82" s="51">
        <v>10</v>
      </c>
      <c r="D82" s="51" t="s">
        <v>15</v>
      </c>
      <c r="E82" s="51">
        <v>399</v>
      </c>
      <c r="F82" s="51">
        <v>31</v>
      </c>
      <c r="G82" s="51">
        <f t="shared" si="14"/>
        <v>430</v>
      </c>
      <c r="H82" s="51">
        <f t="shared" si="15"/>
        <v>473.00000000000006</v>
      </c>
      <c r="I82" s="52">
        <f t="shared" si="21"/>
        <v>25520</v>
      </c>
      <c r="J82" s="53">
        <f t="shared" si="16"/>
        <v>10973600</v>
      </c>
      <c r="K82" s="54">
        <f t="shared" si="17"/>
        <v>12070960</v>
      </c>
      <c r="L82" s="55">
        <f t="shared" si="18"/>
        <v>25000</v>
      </c>
      <c r="M82" s="56">
        <f t="shared" si="19"/>
        <v>1419000.0000000002</v>
      </c>
    </row>
    <row r="83" spans="1:13" x14ac:dyDescent="0.25">
      <c r="A83" s="50">
        <v>82</v>
      </c>
      <c r="B83" s="51">
        <v>1004</v>
      </c>
      <c r="C83" s="51">
        <v>10</v>
      </c>
      <c r="D83" s="51" t="s">
        <v>15</v>
      </c>
      <c r="E83" s="51">
        <v>399</v>
      </c>
      <c r="F83" s="51">
        <v>31</v>
      </c>
      <c r="G83" s="51">
        <f t="shared" si="14"/>
        <v>430</v>
      </c>
      <c r="H83" s="51">
        <f t="shared" si="15"/>
        <v>473.00000000000006</v>
      </c>
      <c r="I83" s="52">
        <f t="shared" si="21"/>
        <v>25520</v>
      </c>
      <c r="J83" s="53">
        <f t="shared" si="16"/>
        <v>10973600</v>
      </c>
      <c r="K83" s="54">
        <f t="shared" si="17"/>
        <v>12070960</v>
      </c>
      <c r="L83" s="55">
        <f t="shared" si="18"/>
        <v>25000</v>
      </c>
      <c r="M83" s="56">
        <f t="shared" si="19"/>
        <v>1419000.0000000002</v>
      </c>
    </row>
    <row r="84" spans="1:13" x14ac:dyDescent="0.25">
      <c r="A84" s="50">
        <v>83</v>
      </c>
      <c r="B84" s="51">
        <v>1005</v>
      </c>
      <c r="C84" s="51">
        <v>10</v>
      </c>
      <c r="D84" s="51" t="s">
        <v>15</v>
      </c>
      <c r="E84" s="51">
        <v>413</v>
      </c>
      <c r="F84" s="51">
        <v>0</v>
      </c>
      <c r="G84" s="51">
        <f t="shared" si="14"/>
        <v>413</v>
      </c>
      <c r="H84" s="51">
        <f t="shared" si="15"/>
        <v>454.3</v>
      </c>
      <c r="I84" s="52">
        <f t="shared" si="21"/>
        <v>25520</v>
      </c>
      <c r="J84" s="53">
        <f t="shared" si="16"/>
        <v>10539760</v>
      </c>
      <c r="K84" s="54">
        <f t="shared" si="17"/>
        <v>11593736</v>
      </c>
      <c r="L84" s="55">
        <f t="shared" si="18"/>
        <v>24000</v>
      </c>
      <c r="M84" s="56">
        <f t="shared" si="19"/>
        <v>1362900</v>
      </c>
    </row>
    <row r="85" spans="1:13" x14ac:dyDescent="0.25">
      <c r="A85" s="50">
        <v>84</v>
      </c>
      <c r="B85" s="51">
        <v>1006</v>
      </c>
      <c r="C85" s="51">
        <v>10</v>
      </c>
      <c r="D85" s="51" t="s">
        <v>13</v>
      </c>
      <c r="E85" s="51">
        <v>601</v>
      </c>
      <c r="F85" s="51">
        <v>34</v>
      </c>
      <c r="G85" s="51">
        <v>636</v>
      </c>
      <c r="H85" s="51">
        <f t="shared" si="15"/>
        <v>699.6</v>
      </c>
      <c r="I85" s="52">
        <f t="shared" si="21"/>
        <v>25520</v>
      </c>
      <c r="J85" s="53">
        <f t="shared" si="16"/>
        <v>16230720</v>
      </c>
      <c r="K85" s="54">
        <f t="shared" si="17"/>
        <v>17853792</v>
      </c>
      <c r="L85" s="55">
        <f t="shared" si="18"/>
        <v>37000</v>
      </c>
      <c r="M85" s="56">
        <f t="shared" si="19"/>
        <v>2098800</v>
      </c>
    </row>
    <row r="86" spans="1:13" x14ac:dyDescent="0.25">
      <c r="A86" s="50">
        <v>85</v>
      </c>
      <c r="B86" s="51">
        <v>1007</v>
      </c>
      <c r="C86" s="51">
        <v>10</v>
      </c>
      <c r="D86" s="51" t="s">
        <v>13</v>
      </c>
      <c r="E86" s="51">
        <v>601</v>
      </c>
      <c r="F86" s="51">
        <v>34</v>
      </c>
      <c r="G86" s="51">
        <v>636</v>
      </c>
      <c r="H86" s="51">
        <f t="shared" si="15"/>
        <v>699.6</v>
      </c>
      <c r="I86" s="52">
        <f t="shared" si="21"/>
        <v>25520</v>
      </c>
      <c r="J86" s="53">
        <f t="shared" si="16"/>
        <v>16230720</v>
      </c>
      <c r="K86" s="54">
        <f t="shared" si="17"/>
        <v>17853792</v>
      </c>
      <c r="L86" s="55">
        <f t="shared" si="18"/>
        <v>37000</v>
      </c>
      <c r="M86" s="56">
        <f t="shared" si="19"/>
        <v>2098800</v>
      </c>
    </row>
    <row r="87" spans="1:13" x14ac:dyDescent="0.25">
      <c r="A87" s="50">
        <v>86</v>
      </c>
      <c r="B87" s="51">
        <v>1008</v>
      </c>
      <c r="C87" s="51">
        <v>10</v>
      </c>
      <c r="D87" s="51" t="s">
        <v>13</v>
      </c>
      <c r="E87" s="51">
        <v>603</v>
      </c>
      <c r="F87" s="51">
        <v>34</v>
      </c>
      <c r="G87" s="51">
        <v>638</v>
      </c>
      <c r="H87" s="51">
        <f t="shared" si="15"/>
        <v>701.80000000000007</v>
      </c>
      <c r="I87" s="52">
        <f t="shared" si="21"/>
        <v>25520</v>
      </c>
      <c r="J87" s="53">
        <f t="shared" si="16"/>
        <v>16281760</v>
      </c>
      <c r="K87" s="54">
        <f t="shared" si="17"/>
        <v>17909936</v>
      </c>
      <c r="L87" s="55">
        <f t="shared" si="18"/>
        <v>37500</v>
      </c>
      <c r="M87" s="56">
        <f t="shared" si="19"/>
        <v>2105400</v>
      </c>
    </row>
    <row r="88" spans="1:13" x14ac:dyDescent="0.25">
      <c r="A88" s="50">
        <v>87</v>
      </c>
      <c r="B88" s="51">
        <v>1009</v>
      </c>
      <c r="C88" s="51">
        <v>10</v>
      </c>
      <c r="D88" s="51" t="s">
        <v>13</v>
      </c>
      <c r="E88" s="51">
        <v>574</v>
      </c>
      <c r="F88" s="51">
        <v>0</v>
      </c>
      <c r="G88" s="51">
        <f t="shared" si="14"/>
        <v>574</v>
      </c>
      <c r="H88" s="51">
        <f t="shared" si="15"/>
        <v>631.40000000000009</v>
      </c>
      <c r="I88" s="52">
        <f t="shared" si="21"/>
        <v>25520</v>
      </c>
      <c r="J88" s="53">
        <f t="shared" si="16"/>
        <v>14648480</v>
      </c>
      <c r="K88" s="54">
        <f t="shared" si="17"/>
        <v>16113328</v>
      </c>
      <c r="L88" s="55">
        <f t="shared" si="18"/>
        <v>33500</v>
      </c>
      <c r="M88" s="56">
        <f t="shared" si="19"/>
        <v>1894200.0000000002</v>
      </c>
    </row>
    <row r="89" spans="1:13" x14ac:dyDescent="0.25">
      <c r="A89" s="50">
        <v>88</v>
      </c>
      <c r="B89" s="51">
        <v>1101</v>
      </c>
      <c r="C89" s="51">
        <v>11</v>
      </c>
      <c r="D89" s="51" t="s">
        <v>13</v>
      </c>
      <c r="E89" s="51">
        <v>603</v>
      </c>
      <c r="F89" s="51">
        <v>34</v>
      </c>
      <c r="G89" s="51">
        <f t="shared" si="14"/>
        <v>637</v>
      </c>
      <c r="H89" s="51">
        <f t="shared" si="15"/>
        <v>700.7</v>
      </c>
      <c r="I89" s="52">
        <f>I88+90</f>
        <v>25610</v>
      </c>
      <c r="J89" s="53">
        <f t="shared" si="16"/>
        <v>16313570</v>
      </c>
      <c r="K89" s="54">
        <f t="shared" si="17"/>
        <v>17944927</v>
      </c>
      <c r="L89" s="55">
        <f t="shared" si="18"/>
        <v>37500</v>
      </c>
      <c r="M89" s="56">
        <f t="shared" si="19"/>
        <v>2102100</v>
      </c>
    </row>
    <row r="90" spans="1:13" x14ac:dyDescent="0.25">
      <c r="A90" s="50">
        <v>89</v>
      </c>
      <c r="B90" s="51">
        <v>1102</v>
      </c>
      <c r="C90" s="51">
        <v>11</v>
      </c>
      <c r="D90" s="51" t="s">
        <v>15</v>
      </c>
      <c r="E90" s="51">
        <v>413</v>
      </c>
      <c r="F90" s="51">
        <v>0</v>
      </c>
      <c r="G90" s="51">
        <f t="shared" si="14"/>
        <v>413</v>
      </c>
      <c r="H90" s="51">
        <f t="shared" si="15"/>
        <v>454.3</v>
      </c>
      <c r="I90" s="52">
        <f t="shared" ref="I90:I97" si="22">I89</f>
        <v>25610</v>
      </c>
      <c r="J90" s="53">
        <f t="shared" si="16"/>
        <v>10576930</v>
      </c>
      <c r="K90" s="54">
        <f t="shared" si="17"/>
        <v>11634623</v>
      </c>
      <c r="L90" s="55">
        <f t="shared" si="18"/>
        <v>24000</v>
      </c>
      <c r="M90" s="56">
        <f t="shared" si="19"/>
        <v>1362900</v>
      </c>
    </row>
    <row r="91" spans="1:13" x14ac:dyDescent="0.25">
      <c r="A91" s="50">
        <v>90</v>
      </c>
      <c r="B91" s="51">
        <v>1103</v>
      </c>
      <c r="C91" s="51">
        <v>11</v>
      </c>
      <c r="D91" s="51" t="s">
        <v>15</v>
      </c>
      <c r="E91" s="51">
        <v>399</v>
      </c>
      <c r="F91" s="51">
        <v>31</v>
      </c>
      <c r="G91" s="51">
        <f t="shared" si="14"/>
        <v>430</v>
      </c>
      <c r="H91" s="51">
        <f t="shared" si="15"/>
        <v>473.00000000000006</v>
      </c>
      <c r="I91" s="52">
        <f t="shared" si="22"/>
        <v>25610</v>
      </c>
      <c r="J91" s="53">
        <f t="shared" si="16"/>
        <v>11012300</v>
      </c>
      <c r="K91" s="54">
        <f t="shared" si="17"/>
        <v>12113530</v>
      </c>
      <c r="L91" s="55">
        <f t="shared" si="18"/>
        <v>25000</v>
      </c>
      <c r="M91" s="56">
        <f t="shared" si="19"/>
        <v>1419000.0000000002</v>
      </c>
    </row>
    <row r="92" spans="1:13" x14ac:dyDescent="0.25">
      <c r="A92" s="50">
        <v>91</v>
      </c>
      <c r="B92" s="51">
        <v>1104</v>
      </c>
      <c r="C92" s="51">
        <v>11</v>
      </c>
      <c r="D92" s="51" t="s">
        <v>15</v>
      </c>
      <c r="E92" s="51">
        <v>399</v>
      </c>
      <c r="F92" s="51">
        <v>31</v>
      </c>
      <c r="G92" s="51">
        <f t="shared" si="14"/>
        <v>430</v>
      </c>
      <c r="H92" s="51">
        <f t="shared" si="15"/>
        <v>473.00000000000006</v>
      </c>
      <c r="I92" s="52">
        <f t="shared" si="22"/>
        <v>25610</v>
      </c>
      <c r="J92" s="53">
        <f t="shared" si="16"/>
        <v>11012300</v>
      </c>
      <c r="K92" s="54">
        <f t="shared" si="17"/>
        <v>12113530</v>
      </c>
      <c r="L92" s="55">
        <f t="shared" si="18"/>
        <v>25000</v>
      </c>
      <c r="M92" s="56">
        <f t="shared" si="19"/>
        <v>1419000.0000000002</v>
      </c>
    </row>
    <row r="93" spans="1:13" x14ac:dyDescent="0.25">
      <c r="A93" s="50">
        <v>92</v>
      </c>
      <c r="B93" s="51">
        <v>1105</v>
      </c>
      <c r="C93" s="51">
        <v>11</v>
      </c>
      <c r="D93" s="51" t="s">
        <v>15</v>
      </c>
      <c r="E93" s="51">
        <v>413</v>
      </c>
      <c r="F93" s="51">
        <v>0</v>
      </c>
      <c r="G93" s="51">
        <f t="shared" si="14"/>
        <v>413</v>
      </c>
      <c r="H93" s="51">
        <f t="shared" si="15"/>
        <v>454.3</v>
      </c>
      <c r="I93" s="52">
        <f t="shared" si="22"/>
        <v>25610</v>
      </c>
      <c r="J93" s="53">
        <f t="shared" si="16"/>
        <v>10576930</v>
      </c>
      <c r="K93" s="54">
        <f t="shared" si="17"/>
        <v>11634623</v>
      </c>
      <c r="L93" s="55">
        <f t="shared" si="18"/>
        <v>24000</v>
      </c>
      <c r="M93" s="56">
        <f t="shared" si="19"/>
        <v>1362900</v>
      </c>
    </row>
    <row r="94" spans="1:13" x14ac:dyDescent="0.25">
      <c r="A94" s="50">
        <v>93</v>
      </c>
      <c r="B94" s="51">
        <v>1106</v>
      </c>
      <c r="C94" s="51">
        <v>11</v>
      </c>
      <c r="D94" s="51" t="s">
        <v>13</v>
      </c>
      <c r="E94" s="51">
        <v>601</v>
      </c>
      <c r="F94" s="51">
        <v>34</v>
      </c>
      <c r="G94" s="51">
        <v>636</v>
      </c>
      <c r="H94" s="51">
        <f t="shared" si="15"/>
        <v>699.6</v>
      </c>
      <c r="I94" s="52">
        <f t="shared" si="22"/>
        <v>25610</v>
      </c>
      <c r="J94" s="53">
        <f t="shared" si="16"/>
        <v>16287960</v>
      </c>
      <c r="K94" s="54">
        <f t="shared" si="17"/>
        <v>17916756</v>
      </c>
      <c r="L94" s="55">
        <f t="shared" si="18"/>
        <v>37500</v>
      </c>
      <c r="M94" s="56">
        <f t="shared" si="19"/>
        <v>2098800</v>
      </c>
    </row>
    <row r="95" spans="1:13" x14ac:dyDescent="0.25">
      <c r="A95" s="50">
        <v>94</v>
      </c>
      <c r="B95" s="51">
        <v>1107</v>
      </c>
      <c r="C95" s="51">
        <v>11</v>
      </c>
      <c r="D95" s="51" t="s">
        <v>13</v>
      </c>
      <c r="E95" s="51">
        <v>601</v>
      </c>
      <c r="F95" s="51">
        <v>34</v>
      </c>
      <c r="G95" s="51">
        <v>636</v>
      </c>
      <c r="H95" s="51">
        <f t="shared" si="15"/>
        <v>699.6</v>
      </c>
      <c r="I95" s="52">
        <f t="shared" si="22"/>
        <v>25610</v>
      </c>
      <c r="J95" s="53">
        <f t="shared" si="16"/>
        <v>16287960</v>
      </c>
      <c r="K95" s="54">
        <f t="shared" si="17"/>
        <v>17916756</v>
      </c>
      <c r="L95" s="55">
        <f t="shared" si="18"/>
        <v>37500</v>
      </c>
      <c r="M95" s="56">
        <f t="shared" si="19"/>
        <v>2098800</v>
      </c>
    </row>
    <row r="96" spans="1:13" x14ac:dyDescent="0.25">
      <c r="A96" s="50">
        <v>95</v>
      </c>
      <c r="B96" s="51">
        <v>1108</v>
      </c>
      <c r="C96" s="51">
        <v>11</v>
      </c>
      <c r="D96" s="51" t="s">
        <v>13</v>
      </c>
      <c r="E96" s="51">
        <v>603</v>
      </c>
      <c r="F96" s="51">
        <v>34</v>
      </c>
      <c r="G96" s="51">
        <v>638</v>
      </c>
      <c r="H96" s="51">
        <f t="shared" si="15"/>
        <v>701.80000000000007</v>
      </c>
      <c r="I96" s="52">
        <f t="shared" si="22"/>
        <v>25610</v>
      </c>
      <c r="J96" s="53">
        <f t="shared" si="16"/>
        <v>16339180</v>
      </c>
      <c r="K96" s="54">
        <f t="shared" si="17"/>
        <v>17973098</v>
      </c>
      <c r="L96" s="55">
        <f t="shared" si="18"/>
        <v>37500</v>
      </c>
      <c r="M96" s="56">
        <f t="shared" si="19"/>
        <v>2105400</v>
      </c>
    </row>
    <row r="97" spans="1:13" x14ac:dyDescent="0.25">
      <c r="A97" s="50">
        <v>96</v>
      </c>
      <c r="B97" s="51">
        <v>1109</v>
      </c>
      <c r="C97" s="51">
        <v>11</v>
      </c>
      <c r="D97" s="51" t="s">
        <v>13</v>
      </c>
      <c r="E97" s="51">
        <v>574</v>
      </c>
      <c r="F97" s="51">
        <v>0</v>
      </c>
      <c r="G97" s="51">
        <f t="shared" si="14"/>
        <v>574</v>
      </c>
      <c r="H97" s="51">
        <f t="shared" si="15"/>
        <v>631.40000000000009</v>
      </c>
      <c r="I97" s="52">
        <f t="shared" si="22"/>
        <v>25610</v>
      </c>
      <c r="J97" s="53">
        <f t="shared" si="16"/>
        <v>14700140</v>
      </c>
      <c r="K97" s="54">
        <f t="shared" si="17"/>
        <v>16170154</v>
      </c>
      <c r="L97" s="55">
        <f t="shared" si="18"/>
        <v>33500</v>
      </c>
      <c r="M97" s="56">
        <f t="shared" si="19"/>
        <v>1894200.0000000002</v>
      </c>
    </row>
    <row r="98" spans="1:13" x14ac:dyDescent="0.25">
      <c r="A98" s="50">
        <v>97</v>
      </c>
      <c r="B98" s="51">
        <v>1201</v>
      </c>
      <c r="C98" s="51">
        <v>12</v>
      </c>
      <c r="D98" s="51" t="s">
        <v>13</v>
      </c>
      <c r="E98" s="51">
        <v>603</v>
      </c>
      <c r="F98" s="51">
        <v>34</v>
      </c>
      <c r="G98" s="51">
        <f t="shared" si="14"/>
        <v>637</v>
      </c>
      <c r="H98" s="51">
        <f t="shared" si="15"/>
        <v>700.7</v>
      </c>
      <c r="I98" s="52">
        <f>I97+90</f>
        <v>25700</v>
      </c>
      <c r="J98" s="53">
        <f t="shared" si="16"/>
        <v>16370900</v>
      </c>
      <c r="K98" s="54">
        <f t="shared" si="17"/>
        <v>18007990</v>
      </c>
      <c r="L98" s="55">
        <f t="shared" si="18"/>
        <v>37500</v>
      </c>
      <c r="M98" s="56">
        <f t="shared" si="19"/>
        <v>2102100</v>
      </c>
    </row>
    <row r="99" spans="1:13" x14ac:dyDescent="0.25">
      <c r="A99" s="50">
        <v>98</v>
      </c>
      <c r="B99" s="51">
        <v>1202</v>
      </c>
      <c r="C99" s="51">
        <v>12</v>
      </c>
      <c r="D99" s="51" t="s">
        <v>15</v>
      </c>
      <c r="E99" s="51">
        <v>413</v>
      </c>
      <c r="F99" s="51">
        <v>0</v>
      </c>
      <c r="G99" s="51">
        <f t="shared" si="14"/>
        <v>413</v>
      </c>
      <c r="H99" s="51">
        <f t="shared" si="15"/>
        <v>454.3</v>
      </c>
      <c r="I99" s="52">
        <f t="shared" ref="I99:I106" si="23">I98</f>
        <v>25700</v>
      </c>
      <c r="J99" s="53">
        <f t="shared" si="16"/>
        <v>10614100</v>
      </c>
      <c r="K99" s="54">
        <f t="shared" si="17"/>
        <v>11675510</v>
      </c>
      <c r="L99" s="55">
        <f t="shared" si="18"/>
        <v>24500</v>
      </c>
      <c r="M99" s="56">
        <f t="shared" si="19"/>
        <v>1362900</v>
      </c>
    </row>
    <row r="100" spans="1:13" x14ac:dyDescent="0.25">
      <c r="A100" s="50">
        <v>99</v>
      </c>
      <c r="B100" s="51">
        <v>1203</v>
      </c>
      <c r="C100" s="51">
        <v>12</v>
      </c>
      <c r="D100" s="51" t="s">
        <v>15</v>
      </c>
      <c r="E100" s="51">
        <v>399</v>
      </c>
      <c r="F100" s="51">
        <v>31</v>
      </c>
      <c r="G100" s="51">
        <f t="shared" si="14"/>
        <v>430</v>
      </c>
      <c r="H100" s="51">
        <f t="shared" si="15"/>
        <v>473.00000000000006</v>
      </c>
      <c r="I100" s="52">
        <f t="shared" si="23"/>
        <v>25700</v>
      </c>
      <c r="J100" s="53">
        <f t="shared" si="16"/>
        <v>11051000</v>
      </c>
      <c r="K100" s="54">
        <f t="shared" si="17"/>
        <v>12156100</v>
      </c>
      <c r="L100" s="55">
        <f t="shared" si="18"/>
        <v>25500</v>
      </c>
      <c r="M100" s="56">
        <f t="shared" si="19"/>
        <v>1419000.0000000002</v>
      </c>
    </row>
    <row r="101" spans="1:13" x14ac:dyDescent="0.25">
      <c r="A101" s="50">
        <v>100</v>
      </c>
      <c r="B101" s="51">
        <v>1204</v>
      </c>
      <c r="C101" s="51">
        <v>12</v>
      </c>
      <c r="D101" s="51" t="s">
        <v>15</v>
      </c>
      <c r="E101" s="51">
        <v>399</v>
      </c>
      <c r="F101" s="51">
        <v>31</v>
      </c>
      <c r="G101" s="51">
        <f t="shared" si="14"/>
        <v>430</v>
      </c>
      <c r="H101" s="51">
        <f t="shared" si="15"/>
        <v>473.00000000000006</v>
      </c>
      <c r="I101" s="52">
        <f t="shared" si="23"/>
        <v>25700</v>
      </c>
      <c r="J101" s="53">
        <f t="shared" si="16"/>
        <v>11051000</v>
      </c>
      <c r="K101" s="54">
        <f t="shared" si="17"/>
        <v>12156100</v>
      </c>
      <c r="L101" s="55">
        <f t="shared" si="18"/>
        <v>25500</v>
      </c>
      <c r="M101" s="56">
        <f t="shared" si="19"/>
        <v>1419000.0000000002</v>
      </c>
    </row>
    <row r="102" spans="1:13" x14ac:dyDescent="0.25">
      <c r="A102" s="50">
        <v>101</v>
      </c>
      <c r="B102" s="51">
        <v>1205</v>
      </c>
      <c r="C102" s="51">
        <v>12</v>
      </c>
      <c r="D102" s="51" t="s">
        <v>15</v>
      </c>
      <c r="E102" s="51">
        <v>413</v>
      </c>
      <c r="F102" s="51">
        <v>0</v>
      </c>
      <c r="G102" s="51">
        <f t="shared" si="14"/>
        <v>413</v>
      </c>
      <c r="H102" s="51">
        <f t="shared" si="15"/>
        <v>454.3</v>
      </c>
      <c r="I102" s="52">
        <f t="shared" si="23"/>
        <v>25700</v>
      </c>
      <c r="J102" s="53">
        <f t="shared" si="16"/>
        <v>10614100</v>
      </c>
      <c r="K102" s="54">
        <f t="shared" si="17"/>
        <v>11675510</v>
      </c>
      <c r="L102" s="55">
        <f t="shared" si="18"/>
        <v>24500</v>
      </c>
      <c r="M102" s="56">
        <f t="shared" si="19"/>
        <v>1362900</v>
      </c>
    </row>
    <row r="103" spans="1:13" x14ac:dyDescent="0.25">
      <c r="A103" s="50">
        <v>102</v>
      </c>
      <c r="B103" s="51">
        <v>1206</v>
      </c>
      <c r="C103" s="51">
        <v>12</v>
      </c>
      <c r="D103" s="51" t="s">
        <v>13</v>
      </c>
      <c r="E103" s="51">
        <v>601</v>
      </c>
      <c r="F103" s="51">
        <v>34</v>
      </c>
      <c r="G103" s="51">
        <v>636</v>
      </c>
      <c r="H103" s="51">
        <f t="shared" si="15"/>
        <v>699.6</v>
      </c>
      <c r="I103" s="52">
        <f t="shared" si="23"/>
        <v>25700</v>
      </c>
      <c r="J103" s="53">
        <f t="shared" si="16"/>
        <v>16345200</v>
      </c>
      <c r="K103" s="54">
        <f t="shared" si="17"/>
        <v>17979720</v>
      </c>
      <c r="L103" s="55">
        <f t="shared" si="18"/>
        <v>37500</v>
      </c>
      <c r="M103" s="56">
        <f t="shared" si="19"/>
        <v>2098800</v>
      </c>
    </row>
    <row r="104" spans="1:13" x14ac:dyDescent="0.25">
      <c r="A104" s="50">
        <v>103</v>
      </c>
      <c r="B104" s="51">
        <v>1207</v>
      </c>
      <c r="C104" s="51">
        <v>12</v>
      </c>
      <c r="D104" s="51" t="s">
        <v>13</v>
      </c>
      <c r="E104" s="51">
        <v>601</v>
      </c>
      <c r="F104" s="51">
        <v>34</v>
      </c>
      <c r="G104" s="51">
        <v>636</v>
      </c>
      <c r="H104" s="51">
        <f t="shared" si="15"/>
        <v>699.6</v>
      </c>
      <c r="I104" s="52">
        <f t="shared" si="23"/>
        <v>25700</v>
      </c>
      <c r="J104" s="53">
        <f t="shared" si="16"/>
        <v>16345200</v>
      </c>
      <c r="K104" s="54">
        <f t="shared" si="17"/>
        <v>17979720</v>
      </c>
      <c r="L104" s="55">
        <f t="shared" si="18"/>
        <v>37500</v>
      </c>
      <c r="M104" s="56">
        <f t="shared" si="19"/>
        <v>2098800</v>
      </c>
    </row>
    <row r="105" spans="1:13" x14ac:dyDescent="0.25">
      <c r="A105" s="50">
        <v>104</v>
      </c>
      <c r="B105" s="51">
        <v>1208</v>
      </c>
      <c r="C105" s="51">
        <v>12</v>
      </c>
      <c r="D105" s="51" t="s">
        <v>13</v>
      </c>
      <c r="E105" s="51">
        <v>603</v>
      </c>
      <c r="F105" s="51">
        <v>34</v>
      </c>
      <c r="G105" s="51">
        <v>638</v>
      </c>
      <c r="H105" s="51">
        <f t="shared" si="15"/>
        <v>701.80000000000007</v>
      </c>
      <c r="I105" s="52">
        <f t="shared" si="23"/>
        <v>25700</v>
      </c>
      <c r="J105" s="53">
        <f t="shared" si="16"/>
        <v>16396600</v>
      </c>
      <c r="K105" s="54">
        <f t="shared" si="17"/>
        <v>18036260</v>
      </c>
      <c r="L105" s="55">
        <f t="shared" si="18"/>
        <v>37500</v>
      </c>
      <c r="M105" s="56">
        <f t="shared" si="19"/>
        <v>2105400</v>
      </c>
    </row>
    <row r="106" spans="1:13" x14ac:dyDescent="0.25">
      <c r="A106" s="50">
        <v>105</v>
      </c>
      <c r="B106" s="51">
        <v>1209</v>
      </c>
      <c r="C106" s="51">
        <v>12</v>
      </c>
      <c r="D106" s="51" t="s">
        <v>13</v>
      </c>
      <c r="E106" s="51">
        <v>574</v>
      </c>
      <c r="F106" s="51">
        <v>0</v>
      </c>
      <c r="G106" s="51">
        <f t="shared" si="14"/>
        <v>574</v>
      </c>
      <c r="H106" s="51">
        <f t="shared" si="15"/>
        <v>631.40000000000009</v>
      </c>
      <c r="I106" s="52">
        <f t="shared" si="23"/>
        <v>25700</v>
      </c>
      <c r="J106" s="53">
        <f t="shared" si="16"/>
        <v>14751800</v>
      </c>
      <c r="K106" s="54">
        <f t="shared" si="17"/>
        <v>16226980</v>
      </c>
      <c r="L106" s="55">
        <f t="shared" si="18"/>
        <v>34000</v>
      </c>
      <c r="M106" s="56">
        <f t="shared" si="19"/>
        <v>1894200.0000000002</v>
      </c>
    </row>
    <row r="107" spans="1:13" x14ac:dyDescent="0.25">
      <c r="A107" s="50">
        <v>106</v>
      </c>
      <c r="B107" s="51">
        <v>1301</v>
      </c>
      <c r="C107" s="51">
        <v>13</v>
      </c>
      <c r="D107" s="51" t="s">
        <v>13</v>
      </c>
      <c r="E107" s="51">
        <v>603</v>
      </c>
      <c r="F107" s="51">
        <v>34</v>
      </c>
      <c r="G107" s="51">
        <f t="shared" si="14"/>
        <v>637</v>
      </c>
      <c r="H107" s="51">
        <f t="shared" si="15"/>
        <v>700.7</v>
      </c>
      <c r="I107" s="52">
        <f>I106+90</f>
        <v>25790</v>
      </c>
      <c r="J107" s="53">
        <f t="shared" si="16"/>
        <v>16428230</v>
      </c>
      <c r="K107" s="54">
        <f t="shared" si="17"/>
        <v>18071053</v>
      </c>
      <c r="L107" s="55">
        <f t="shared" si="18"/>
        <v>37500</v>
      </c>
      <c r="M107" s="56">
        <f t="shared" si="19"/>
        <v>2102100</v>
      </c>
    </row>
    <row r="108" spans="1:13" x14ac:dyDescent="0.25">
      <c r="A108" s="50">
        <v>107</v>
      </c>
      <c r="B108" s="51">
        <v>1302</v>
      </c>
      <c r="C108" s="51">
        <v>13</v>
      </c>
      <c r="D108" s="51" t="s">
        <v>15</v>
      </c>
      <c r="E108" s="51">
        <v>413</v>
      </c>
      <c r="F108" s="51">
        <v>0</v>
      </c>
      <c r="G108" s="51">
        <f t="shared" si="14"/>
        <v>413</v>
      </c>
      <c r="H108" s="51">
        <f t="shared" si="15"/>
        <v>454.3</v>
      </c>
      <c r="I108" s="52">
        <f t="shared" ref="I108:I115" si="24">I107</f>
        <v>25790</v>
      </c>
      <c r="J108" s="53">
        <f t="shared" si="16"/>
        <v>10651270</v>
      </c>
      <c r="K108" s="54">
        <f t="shared" si="17"/>
        <v>11716397</v>
      </c>
      <c r="L108" s="55">
        <f t="shared" si="18"/>
        <v>24500</v>
      </c>
      <c r="M108" s="56">
        <f t="shared" si="19"/>
        <v>1362900</v>
      </c>
    </row>
    <row r="109" spans="1:13" x14ac:dyDescent="0.25">
      <c r="A109" s="50">
        <v>108</v>
      </c>
      <c r="B109" s="51">
        <v>1303</v>
      </c>
      <c r="C109" s="51">
        <v>13</v>
      </c>
      <c r="D109" s="51" t="s">
        <v>15</v>
      </c>
      <c r="E109" s="51">
        <v>399</v>
      </c>
      <c r="F109" s="51">
        <v>31</v>
      </c>
      <c r="G109" s="51">
        <f t="shared" si="14"/>
        <v>430</v>
      </c>
      <c r="H109" s="51">
        <f t="shared" si="15"/>
        <v>473.00000000000006</v>
      </c>
      <c r="I109" s="52">
        <f t="shared" si="24"/>
        <v>25790</v>
      </c>
      <c r="J109" s="53">
        <f t="shared" si="16"/>
        <v>11089700</v>
      </c>
      <c r="K109" s="54">
        <f t="shared" si="17"/>
        <v>12198670</v>
      </c>
      <c r="L109" s="55">
        <f t="shared" si="18"/>
        <v>25500</v>
      </c>
      <c r="M109" s="56">
        <f t="shared" si="19"/>
        <v>1419000.0000000002</v>
      </c>
    </row>
    <row r="110" spans="1:13" x14ac:dyDescent="0.25">
      <c r="A110" s="50">
        <v>109</v>
      </c>
      <c r="B110" s="51">
        <v>1304</v>
      </c>
      <c r="C110" s="51">
        <v>13</v>
      </c>
      <c r="D110" s="51" t="s">
        <v>15</v>
      </c>
      <c r="E110" s="51">
        <v>399</v>
      </c>
      <c r="F110" s="51">
        <v>31</v>
      </c>
      <c r="G110" s="51">
        <f t="shared" si="14"/>
        <v>430</v>
      </c>
      <c r="H110" s="51">
        <f t="shared" si="15"/>
        <v>473.00000000000006</v>
      </c>
      <c r="I110" s="52">
        <f t="shared" si="24"/>
        <v>25790</v>
      </c>
      <c r="J110" s="53">
        <f t="shared" si="16"/>
        <v>11089700</v>
      </c>
      <c r="K110" s="54">
        <f t="shared" si="17"/>
        <v>12198670</v>
      </c>
      <c r="L110" s="55">
        <f t="shared" si="18"/>
        <v>25500</v>
      </c>
      <c r="M110" s="56">
        <f t="shared" si="19"/>
        <v>1419000.0000000002</v>
      </c>
    </row>
    <row r="111" spans="1:13" x14ac:dyDescent="0.25">
      <c r="A111" s="50">
        <v>110</v>
      </c>
      <c r="B111" s="51">
        <v>1305</v>
      </c>
      <c r="C111" s="51">
        <v>13</v>
      </c>
      <c r="D111" s="51" t="s">
        <v>15</v>
      </c>
      <c r="E111" s="51">
        <v>413</v>
      </c>
      <c r="F111" s="51">
        <v>0</v>
      </c>
      <c r="G111" s="51">
        <f t="shared" si="14"/>
        <v>413</v>
      </c>
      <c r="H111" s="51">
        <f t="shared" si="15"/>
        <v>454.3</v>
      </c>
      <c r="I111" s="52">
        <f t="shared" si="24"/>
        <v>25790</v>
      </c>
      <c r="J111" s="53">
        <f t="shared" si="16"/>
        <v>10651270</v>
      </c>
      <c r="K111" s="54">
        <f t="shared" si="17"/>
        <v>11716397</v>
      </c>
      <c r="L111" s="55">
        <f t="shared" si="18"/>
        <v>24500</v>
      </c>
      <c r="M111" s="56">
        <f t="shared" si="19"/>
        <v>1362900</v>
      </c>
    </row>
    <row r="112" spans="1:13" x14ac:dyDescent="0.25">
      <c r="A112" s="50">
        <v>111</v>
      </c>
      <c r="B112" s="51">
        <v>1306</v>
      </c>
      <c r="C112" s="51">
        <v>13</v>
      </c>
      <c r="D112" s="51" t="s">
        <v>13</v>
      </c>
      <c r="E112" s="51">
        <v>601</v>
      </c>
      <c r="F112" s="51">
        <v>34</v>
      </c>
      <c r="G112" s="51">
        <v>636</v>
      </c>
      <c r="H112" s="51">
        <f t="shared" si="15"/>
        <v>699.6</v>
      </c>
      <c r="I112" s="52">
        <f t="shared" si="24"/>
        <v>25790</v>
      </c>
      <c r="J112" s="53">
        <f t="shared" si="16"/>
        <v>16402440</v>
      </c>
      <c r="K112" s="54">
        <f t="shared" si="17"/>
        <v>18042684</v>
      </c>
      <c r="L112" s="55">
        <f t="shared" si="18"/>
        <v>37500</v>
      </c>
      <c r="M112" s="56">
        <f t="shared" si="19"/>
        <v>2098800</v>
      </c>
    </row>
    <row r="113" spans="1:13" x14ac:dyDescent="0.25">
      <c r="A113" s="50">
        <v>112</v>
      </c>
      <c r="B113" s="51">
        <v>1307</v>
      </c>
      <c r="C113" s="51">
        <v>13</v>
      </c>
      <c r="D113" s="51" t="s">
        <v>13</v>
      </c>
      <c r="E113" s="51">
        <v>601</v>
      </c>
      <c r="F113" s="51">
        <v>34</v>
      </c>
      <c r="G113" s="51">
        <v>636</v>
      </c>
      <c r="H113" s="51">
        <f t="shared" si="15"/>
        <v>699.6</v>
      </c>
      <c r="I113" s="52">
        <f t="shared" si="24"/>
        <v>25790</v>
      </c>
      <c r="J113" s="53">
        <f t="shared" si="16"/>
        <v>16402440</v>
      </c>
      <c r="K113" s="54">
        <f t="shared" si="17"/>
        <v>18042684</v>
      </c>
      <c r="L113" s="55">
        <f t="shared" si="18"/>
        <v>37500</v>
      </c>
      <c r="M113" s="56">
        <f t="shared" si="19"/>
        <v>2098800</v>
      </c>
    </row>
    <row r="114" spans="1:13" x14ac:dyDescent="0.25">
      <c r="A114" s="50">
        <v>113</v>
      </c>
      <c r="B114" s="51">
        <v>1308</v>
      </c>
      <c r="C114" s="51">
        <v>13</v>
      </c>
      <c r="D114" s="51" t="s">
        <v>13</v>
      </c>
      <c r="E114" s="51">
        <v>603</v>
      </c>
      <c r="F114" s="51">
        <v>34</v>
      </c>
      <c r="G114" s="51">
        <v>638</v>
      </c>
      <c r="H114" s="51">
        <f t="shared" si="15"/>
        <v>701.80000000000007</v>
      </c>
      <c r="I114" s="52">
        <f t="shared" si="24"/>
        <v>25790</v>
      </c>
      <c r="J114" s="53">
        <f t="shared" si="16"/>
        <v>16454020</v>
      </c>
      <c r="K114" s="54">
        <f t="shared" si="17"/>
        <v>18099422</v>
      </c>
      <c r="L114" s="55">
        <f t="shared" si="18"/>
        <v>37500</v>
      </c>
      <c r="M114" s="56">
        <f t="shared" si="19"/>
        <v>2105400</v>
      </c>
    </row>
    <row r="115" spans="1:13" x14ac:dyDescent="0.25">
      <c r="A115" s="50">
        <v>114</v>
      </c>
      <c r="B115" s="51">
        <v>1309</v>
      </c>
      <c r="C115" s="51">
        <v>13</v>
      </c>
      <c r="D115" s="51" t="s">
        <v>13</v>
      </c>
      <c r="E115" s="51">
        <v>574</v>
      </c>
      <c r="F115" s="51">
        <v>0</v>
      </c>
      <c r="G115" s="51">
        <f t="shared" si="14"/>
        <v>574</v>
      </c>
      <c r="H115" s="51">
        <f t="shared" si="15"/>
        <v>631.40000000000009</v>
      </c>
      <c r="I115" s="52">
        <f t="shared" si="24"/>
        <v>25790</v>
      </c>
      <c r="J115" s="53">
        <f t="shared" si="16"/>
        <v>14803460</v>
      </c>
      <c r="K115" s="54">
        <f t="shared" si="17"/>
        <v>16283806</v>
      </c>
      <c r="L115" s="55">
        <f t="shared" si="18"/>
        <v>34000</v>
      </c>
      <c r="M115" s="56">
        <f t="shared" si="19"/>
        <v>1894200.0000000002</v>
      </c>
    </row>
    <row r="116" spans="1:13" x14ac:dyDescent="0.25">
      <c r="A116" s="50">
        <v>115</v>
      </c>
      <c r="B116" s="51">
        <v>1401</v>
      </c>
      <c r="C116" s="51">
        <v>14</v>
      </c>
      <c r="D116" s="51" t="s">
        <v>13</v>
      </c>
      <c r="E116" s="51">
        <v>603</v>
      </c>
      <c r="F116" s="51">
        <v>34</v>
      </c>
      <c r="G116" s="51">
        <f t="shared" si="14"/>
        <v>637</v>
      </c>
      <c r="H116" s="51">
        <f t="shared" si="15"/>
        <v>700.7</v>
      </c>
      <c r="I116" s="52">
        <f>I115+90</f>
        <v>25880</v>
      </c>
      <c r="J116" s="53">
        <f t="shared" si="16"/>
        <v>16485560</v>
      </c>
      <c r="K116" s="54">
        <f t="shared" si="17"/>
        <v>18134116</v>
      </c>
      <c r="L116" s="55">
        <f t="shared" si="18"/>
        <v>38000</v>
      </c>
      <c r="M116" s="56">
        <f t="shared" si="19"/>
        <v>2102100</v>
      </c>
    </row>
    <row r="117" spans="1:13" x14ac:dyDescent="0.25">
      <c r="A117" s="50">
        <v>116</v>
      </c>
      <c r="B117" s="51">
        <v>1402</v>
      </c>
      <c r="C117" s="51">
        <v>14</v>
      </c>
      <c r="D117" s="51" t="s">
        <v>15</v>
      </c>
      <c r="E117" s="51">
        <v>413</v>
      </c>
      <c r="F117" s="51">
        <v>0</v>
      </c>
      <c r="G117" s="51">
        <f t="shared" si="14"/>
        <v>413</v>
      </c>
      <c r="H117" s="51">
        <f t="shared" si="15"/>
        <v>454.3</v>
      </c>
      <c r="I117" s="52">
        <f t="shared" ref="I117:I124" si="25">I116</f>
        <v>25880</v>
      </c>
      <c r="J117" s="53">
        <f t="shared" si="16"/>
        <v>10688440</v>
      </c>
      <c r="K117" s="54">
        <f t="shared" si="17"/>
        <v>11757284</v>
      </c>
      <c r="L117" s="55">
        <f t="shared" si="18"/>
        <v>24500</v>
      </c>
      <c r="M117" s="56">
        <f t="shared" si="19"/>
        <v>1362900</v>
      </c>
    </row>
    <row r="118" spans="1:13" x14ac:dyDescent="0.25">
      <c r="A118" s="50">
        <v>117</v>
      </c>
      <c r="B118" s="51">
        <v>1403</v>
      </c>
      <c r="C118" s="51">
        <v>14</v>
      </c>
      <c r="D118" s="51" t="s">
        <v>15</v>
      </c>
      <c r="E118" s="51">
        <v>399</v>
      </c>
      <c r="F118" s="51">
        <v>31</v>
      </c>
      <c r="G118" s="51">
        <f t="shared" si="14"/>
        <v>430</v>
      </c>
      <c r="H118" s="51">
        <f t="shared" si="15"/>
        <v>473.00000000000006</v>
      </c>
      <c r="I118" s="52">
        <f t="shared" si="25"/>
        <v>25880</v>
      </c>
      <c r="J118" s="53">
        <f t="shared" si="16"/>
        <v>11128400</v>
      </c>
      <c r="K118" s="54">
        <f t="shared" si="17"/>
        <v>12241240</v>
      </c>
      <c r="L118" s="55">
        <f t="shared" si="18"/>
        <v>25500</v>
      </c>
      <c r="M118" s="56">
        <f t="shared" si="19"/>
        <v>1419000.0000000002</v>
      </c>
    </row>
    <row r="119" spans="1:13" x14ac:dyDescent="0.25">
      <c r="A119" s="50">
        <v>118</v>
      </c>
      <c r="B119" s="51">
        <v>1404</v>
      </c>
      <c r="C119" s="51">
        <v>14</v>
      </c>
      <c r="D119" s="51" t="s">
        <v>15</v>
      </c>
      <c r="E119" s="51">
        <v>399</v>
      </c>
      <c r="F119" s="51">
        <v>31</v>
      </c>
      <c r="G119" s="51">
        <f t="shared" si="14"/>
        <v>430</v>
      </c>
      <c r="H119" s="51">
        <f t="shared" si="15"/>
        <v>473.00000000000006</v>
      </c>
      <c r="I119" s="52">
        <f t="shared" si="25"/>
        <v>25880</v>
      </c>
      <c r="J119" s="53">
        <f t="shared" si="16"/>
        <v>11128400</v>
      </c>
      <c r="K119" s="54">
        <f t="shared" si="17"/>
        <v>12241240</v>
      </c>
      <c r="L119" s="55">
        <f t="shared" si="18"/>
        <v>25500</v>
      </c>
      <c r="M119" s="56">
        <f t="shared" si="19"/>
        <v>1419000.0000000002</v>
      </c>
    </row>
    <row r="120" spans="1:13" x14ac:dyDescent="0.25">
      <c r="A120" s="50">
        <v>119</v>
      </c>
      <c r="B120" s="51">
        <v>1405</v>
      </c>
      <c r="C120" s="51">
        <v>14</v>
      </c>
      <c r="D120" s="51" t="s">
        <v>15</v>
      </c>
      <c r="E120" s="51">
        <v>413</v>
      </c>
      <c r="F120" s="51">
        <v>0</v>
      </c>
      <c r="G120" s="51">
        <f t="shared" si="14"/>
        <v>413</v>
      </c>
      <c r="H120" s="51">
        <f t="shared" si="15"/>
        <v>454.3</v>
      </c>
      <c r="I120" s="52">
        <f t="shared" si="25"/>
        <v>25880</v>
      </c>
      <c r="J120" s="53">
        <f t="shared" si="16"/>
        <v>10688440</v>
      </c>
      <c r="K120" s="54">
        <f t="shared" si="17"/>
        <v>11757284</v>
      </c>
      <c r="L120" s="55">
        <f t="shared" si="18"/>
        <v>24500</v>
      </c>
      <c r="M120" s="56">
        <f t="shared" si="19"/>
        <v>1362900</v>
      </c>
    </row>
    <row r="121" spans="1:13" x14ac:dyDescent="0.25">
      <c r="A121" s="50">
        <v>120</v>
      </c>
      <c r="B121" s="51">
        <v>1406</v>
      </c>
      <c r="C121" s="51">
        <v>14</v>
      </c>
      <c r="D121" s="51" t="s">
        <v>13</v>
      </c>
      <c r="E121" s="51">
        <v>601</v>
      </c>
      <c r="F121" s="51">
        <v>34</v>
      </c>
      <c r="G121" s="51">
        <v>636</v>
      </c>
      <c r="H121" s="51">
        <f t="shared" si="15"/>
        <v>699.6</v>
      </c>
      <c r="I121" s="52">
        <f t="shared" si="25"/>
        <v>25880</v>
      </c>
      <c r="J121" s="53">
        <f t="shared" si="16"/>
        <v>16459680</v>
      </c>
      <c r="K121" s="54">
        <f t="shared" si="17"/>
        <v>18105648</v>
      </c>
      <c r="L121" s="55">
        <f t="shared" si="18"/>
        <v>37500</v>
      </c>
      <c r="M121" s="56">
        <f t="shared" si="19"/>
        <v>2098800</v>
      </c>
    </row>
    <row r="122" spans="1:13" x14ac:dyDescent="0.25">
      <c r="A122" s="50">
        <v>121</v>
      </c>
      <c r="B122" s="51">
        <v>1407</v>
      </c>
      <c r="C122" s="51">
        <v>14</v>
      </c>
      <c r="D122" s="51" t="s">
        <v>13</v>
      </c>
      <c r="E122" s="51">
        <v>601</v>
      </c>
      <c r="F122" s="51">
        <v>34</v>
      </c>
      <c r="G122" s="51">
        <v>636</v>
      </c>
      <c r="H122" s="51">
        <f t="shared" si="15"/>
        <v>699.6</v>
      </c>
      <c r="I122" s="52">
        <f t="shared" si="25"/>
        <v>25880</v>
      </c>
      <c r="J122" s="53">
        <f t="shared" si="16"/>
        <v>16459680</v>
      </c>
      <c r="K122" s="54">
        <f t="shared" si="17"/>
        <v>18105648</v>
      </c>
      <c r="L122" s="55">
        <f t="shared" si="18"/>
        <v>37500</v>
      </c>
      <c r="M122" s="56">
        <f t="shared" si="19"/>
        <v>2098800</v>
      </c>
    </row>
    <row r="123" spans="1:13" x14ac:dyDescent="0.25">
      <c r="A123" s="50">
        <v>122</v>
      </c>
      <c r="B123" s="51">
        <v>1408</v>
      </c>
      <c r="C123" s="51">
        <v>14</v>
      </c>
      <c r="D123" s="51" t="s">
        <v>13</v>
      </c>
      <c r="E123" s="51">
        <v>603</v>
      </c>
      <c r="F123" s="51">
        <v>34</v>
      </c>
      <c r="G123" s="51">
        <v>638</v>
      </c>
      <c r="H123" s="51">
        <f t="shared" si="15"/>
        <v>701.80000000000007</v>
      </c>
      <c r="I123" s="52">
        <f t="shared" si="25"/>
        <v>25880</v>
      </c>
      <c r="J123" s="53">
        <f t="shared" si="16"/>
        <v>16511440</v>
      </c>
      <c r="K123" s="54">
        <f t="shared" si="17"/>
        <v>18162584</v>
      </c>
      <c r="L123" s="55">
        <f t="shared" si="18"/>
        <v>38000</v>
      </c>
      <c r="M123" s="56">
        <f t="shared" si="19"/>
        <v>2105400</v>
      </c>
    </row>
    <row r="124" spans="1:13" x14ac:dyDescent="0.25">
      <c r="A124" s="50">
        <v>123</v>
      </c>
      <c r="B124" s="51">
        <v>1409</v>
      </c>
      <c r="C124" s="51">
        <v>14</v>
      </c>
      <c r="D124" s="51" t="s">
        <v>13</v>
      </c>
      <c r="E124" s="51">
        <v>574</v>
      </c>
      <c r="F124" s="51">
        <v>0</v>
      </c>
      <c r="G124" s="51">
        <f t="shared" si="14"/>
        <v>574</v>
      </c>
      <c r="H124" s="51">
        <f t="shared" si="15"/>
        <v>631.40000000000009</v>
      </c>
      <c r="I124" s="52">
        <f t="shared" si="25"/>
        <v>25880</v>
      </c>
      <c r="J124" s="53">
        <f t="shared" si="16"/>
        <v>14855120</v>
      </c>
      <c r="K124" s="54">
        <f t="shared" si="17"/>
        <v>16340632</v>
      </c>
      <c r="L124" s="55">
        <f t="shared" si="18"/>
        <v>34000</v>
      </c>
      <c r="M124" s="56">
        <f t="shared" si="19"/>
        <v>1894200.0000000002</v>
      </c>
    </row>
    <row r="125" spans="1:13" x14ac:dyDescent="0.25">
      <c r="A125" s="50">
        <v>124</v>
      </c>
      <c r="B125" s="51">
        <v>1501</v>
      </c>
      <c r="C125" s="51">
        <v>15</v>
      </c>
      <c r="D125" s="51" t="s">
        <v>13</v>
      </c>
      <c r="E125" s="51">
        <v>603</v>
      </c>
      <c r="F125" s="51">
        <v>34</v>
      </c>
      <c r="G125" s="51">
        <f t="shared" si="14"/>
        <v>637</v>
      </c>
      <c r="H125" s="51">
        <f t="shared" si="15"/>
        <v>700.7</v>
      </c>
      <c r="I125" s="52">
        <f>I124+90</f>
        <v>25970</v>
      </c>
      <c r="J125" s="53">
        <f t="shared" si="16"/>
        <v>16542890</v>
      </c>
      <c r="K125" s="54">
        <f t="shared" si="17"/>
        <v>18197179</v>
      </c>
      <c r="L125" s="55">
        <f t="shared" si="18"/>
        <v>38000</v>
      </c>
      <c r="M125" s="56">
        <f t="shared" si="19"/>
        <v>2102100</v>
      </c>
    </row>
    <row r="126" spans="1:13" x14ac:dyDescent="0.25">
      <c r="A126" s="50">
        <v>125</v>
      </c>
      <c r="B126" s="51">
        <v>1502</v>
      </c>
      <c r="C126" s="51">
        <v>15</v>
      </c>
      <c r="D126" s="51" t="s">
        <v>15</v>
      </c>
      <c r="E126" s="51">
        <v>413</v>
      </c>
      <c r="F126" s="51">
        <v>0</v>
      </c>
      <c r="G126" s="51">
        <f t="shared" si="14"/>
        <v>413</v>
      </c>
      <c r="H126" s="51">
        <f t="shared" si="15"/>
        <v>454.3</v>
      </c>
      <c r="I126" s="52">
        <f>I125</f>
        <v>25970</v>
      </c>
      <c r="J126" s="53">
        <f t="shared" si="16"/>
        <v>10725610</v>
      </c>
      <c r="K126" s="54">
        <f t="shared" si="17"/>
        <v>11798171</v>
      </c>
      <c r="L126" s="55">
        <f t="shared" si="18"/>
        <v>24500</v>
      </c>
      <c r="M126" s="56">
        <f t="shared" si="19"/>
        <v>1362900</v>
      </c>
    </row>
    <row r="127" spans="1:13" x14ac:dyDescent="0.25">
      <c r="A127" s="50">
        <v>126</v>
      </c>
      <c r="B127" s="51">
        <v>1503</v>
      </c>
      <c r="C127" s="51">
        <v>15</v>
      </c>
      <c r="D127" s="51" t="s">
        <v>15</v>
      </c>
      <c r="E127" s="51">
        <v>399</v>
      </c>
      <c r="F127" s="51">
        <v>31</v>
      </c>
      <c r="G127" s="51">
        <f t="shared" si="14"/>
        <v>430</v>
      </c>
      <c r="H127" s="51">
        <f t="shared" si="15"/>
        <v>473.00000000000006</v>
      </c>
      <c r="I127" s="52">
        <f>I126</f>
        <v>25970</v>
      </c>
      <c r="J127" s="53">
        <f t="shared" si="16"/>
        <v>11167100</v>
      </c>
      <c r="K127" s="54">
        <f t="shared" si="17"/>
        <v>12283810</v>
      </c>
      <c r="L127" s="55">
        <f t="shared" si="18"/>
        <v>25500</v>
      </c>
      <c r="M127" s="56">
        <f t="shared" si="19"/>
        <v>1419000.0000000002</v>
      </c>
    </row>
    <row r="128" spans="1:13" x14ac:dyDescent="0.25">
      <c r="A128" s="50">
        <v>127</v>
      </c>
      <c r="B128" s="51">
        <v>1506</v>
      </c>
      <c r="C128" s="51">
        <v>15</v>
      </c>
      <c r="D128" s="51" t="s">
        <v>13</v>
      </c>
      <c r="E128" s="51">
        <v>601</v>
      </c>
      <c r="F128" s="51">
        <v>34</v>
      </c>
      <c r="G128" s="51">
        <v>636</v>
      </c>
      <c r="H128" s="51">
        <f t="shared" ref="H128:H187" si="26">G128*1.1</f>
        <v>699.6</v>
      </c>
      <c r="I128" s="52">
        <f>I127</f>
        <v>25970</v>
      </c>
      <c r="J128" s="53">
        <f t="shared" si="16"/>
        <v>16516920</v>
      </c>
      <c r="K128" s="54">
        <f t="shared" si="17"/>
        <v>18168612</v>
      </c>
      <c r="L128" s="55">
        <f t="shared" si="18"/>
        <v>38000</v>
      </c>
      <c r="M128" s="56">
        <f t="shared" si="19"/>
        <v>2098800</v>
      </c>
    </row>
    <row r="129" spans="1:13" x14ac:dyDescent="0.25">
      <c r="A129" s="50">
        <v>128</v>
      </c>
      <c r="B129" s="51">
        <v>1507</v>
      </c>
      <c r="C129" s="51">
        <v>15</v>
      </c>
      <c r="D129" s="51" t="s">
        <v>13</v>
      </c>
      <c r="E129" s="51">
        <v>601</v>
      </c>
      <c r="F129" s="51">
        <v>34</v>
      </c>
      <c r="G129" s="51">
        <v>636</v>
      </c>
      <c r="H129" s="51">
        <f t="shared" si="26"/>
        <v>699.6</v>
      </c>
      <c r="I129" s="52">
        <f>I128</f>
        <v>25970</v>
      </c>
      <c r="J129" s="53">
        <f t="shared" si="16"/>
        <v>16516920</v>
      </c>
      <c r="K129" s="54">
        <f t="shared" si="17"/>
        <v>18168612</v>
      </c>
      <c r="L129" s="55">
        <f t="shared" si="18"/>
        <v>38000</v>
      </c>
      <c r="M129" s="56">
        <f t="shared" si="19"/>
        <v>2098800</v>
      </c>
    </row>
    <row r="130" spans="1:13" x14ac:dyDescent="0.25">
      <c r="A130" s="50">
        <v>129</v>
      </c>
      <c r="B130" s="51">
        <v>1508</v>
      </c>
      <c r="C130" s="51">
        <v>15</v>
      </c>
      <c r="D130" s="51" t="s">
        <v>13</v>
      </c>
      <c r="E130" s="51">
        <v>603</v>
      </c>
      <c r="F130" s="51">
        <v>34</v>
      </c>
      <c r="G130" s="51">
        <v>638</v>
      </c>
      <c r="H130" s="51">
        <f t="shared" si="26"/>
        <v>701.80000000000007</v>
      </c>
      <c r="I130" s="52">
        <f>I129</f>
        <v>25970</v>
      </c>
      <c r="J130" s="53">
        <f t="shared" si="16"/>
        <v>16568860</v>
      </c>
      <c r="K130" s="54">
        <f t="shared" si="17"/>
        <v>18225746</v>
      </c>
      <c r="L130" s="55">
        <f t="shared" si="18"/>
        <v>38000</v>
      </c>
      <c r="M130" s="56">
        <f t="shared" si="19"/>
        <v>2105400</v>
      </c>
    </row>
    <row r="131" spans="1:13" x14ac:dyDescent="0.25">
      <c r="A131" s="50">
        <v>130</v>
      </c>
      <c r="B131" s="51">
        <v>1601</v>
      </c>
      <c r="C131" s="51">
        <v>16</v>
      </c>
      <c r="D131" s="51" t="s">
        <v>13</v>
      </c>
      <c r="E131" s="51">
        <v>603</v>
      </c>
      <c r="F131" s="51">
        <v>34</v>
      </c>
      <c r="G131" s="51">
        <f t="shared" ref="G128:G187" si="27">E131+F131</f>
        <v>637</v>
      </c>
      <c r="H131" s="51">
        <f t="shared" si="26"/>
        <v>700.7</v>
      </c>
      <c r="I131" s="52">
        <f>I130+90</f>
        <v>26060</v>
      </c>
      <c r="J131" s="53">
        <f t="shared" ref="J131:J194" si="28">G131*I131</f>
        <v>16600220</v>
      </c>
      <c r="K131" s="54">
        <f t="shared" ref="K131:K194" si="29">ROUND(J131*1.1,0)</f>
        <v>18260242</v>
      </c>
      <c r="L131" s="55">
        <f t="shared" ref="L131:L194" si="30">MROUND((K131*0.025/12),500)</f>
        <v>38000</v>
      </c>
      <c r="M131" s="56">
        <f t="shared" ref="M131:M194" si="31">H131*3000</f>
        <v>2102100</v>
      </c>
    </row>
    <row r="132" spans="1:13" x14ac:dyDescent="0.25">
      <c r="A132" s="50">
        <v>131</v>
      </c>
      <c r="B132" s="51">
        <v>1602</v>
      </c>
      <c r="C132" s="51">
        <v>16</v>
      </c>
      <c r="D132" s="51" t="s">
        <v>15</v>
      </c>
      <c r="E132" s="51">
        <v>413</v>
      </c>
      <c r="F132" s="51">
        <v>0</v>
      </c>
      <c r="G132" s="51">
        <f t="shared" si="27"/>
        <v>413</v>
      </c>
      <c r="H132" s="51">
        <f t="shared" si="26"/>
        <v>454.3</v>
      </c>
      <c r="I132" s="52">
        <f t="shared" ref="I132:I139" si="32">I131</f>
        <v>26060</v>
      </c>
      <c r="J132" s="53">
        <f t="shared" si="28"/>
        <v>10762780</v>
      </c>
      <c r="K132" s="54">
        <f t="shared" si="29"/>
        <v>11839058</v>
      </c>
      <c r="L132" s="55">
        <f t="shared" si="30"/>
        <v>24500</v>
      </c>
      <c r="M132" s="56">
        <f t="shared" si="31"/>
        <v>1362900</v>
      </c>
    </row>
    <row r="133" spans="1:13" x14ac:dyDescent="0.25">
      <c r="A133" s="50">
        <v>132</v>
      </c>
      <c r="B133" s="51">
        <v>1603</v>
      </c>
      <c r="C133" s="51">
        <v>16</v>
      </c>
      <c r="D133" s="51" t="s">
        <v>15</v>
      </c>
      <c r="E133" s="51">
        <v>399</v>
      </c>
      <c r="F133" s="51">
        <v>31</v>
      </c>
      <c r="G133" s="51">
        <f t="shared" si="27"/>
        <v>430</v>
      </c>
      <c r="H133" s="51">
        <f t="shared" si="26"/>
        <v>473.00000000000006</v>
      </c>
      <c r="I133" s="52">
        <f t="shared" si="32"/>
        <v>26060</v>
      </c>
      <c r="J133" s="53">
        <f t="shared" si="28"/>
        <v>11205800</v>
      </c>
      <c r="K133" s="54">
        <f t="shared" si="29"/>
        <v>12326380</v>
      </c>
      <c r="L133" s="55">
        <f t="shared" si="30"/>
        <v>25500</v>
      </c>
      <c r="M133" s="56">
        <f t="shared" si="31"/>
        <v>1419000.0000000002</v>
      </c>
    </row>
    <row r="134" spans="1:13" x14ac:dyDescent="0.25">
      <c r="A134" s="50">
        <v>133</v>
      </c>
      <c r="B134" s="51">
        <v>1604</v>
      </c>
      <c r="C134" s="51">
        <v>16</v>
      </c>
      <c r="D134" s="51" t="s">
        <v>15</v>
      </c>
      <c r="E134" s="51">
        <v>399</v>
      </c>
      <c r="F134" s="51">
        <v>31</v>
      </c>
      <c r="G134" s="51">
        <f t="shared" si="27"/>
        <v>430</v>
      </c>
      <c r="H134" s="51">
        <f t="shared" si="26"/>
        <v>473.00000000000006</v>
      </c>
      <c r="I134" s="52">
        <f t="shared" si="32"/>
        <v>26060</v>
      </c>
      <c r="J134" s="53">
        <f t="shared" si="28"/>
        <v>11205800</v>
      </c>
      <c r="K134" s="54">
        <f t="shared" si="29"/>
        <v>12326380</v>
      </c>
      <c r="L134" s="55">
        <f t="shared" si="30"/>
        <v>25500</v>
      </c>
      <c r="M134" s="56">
        <f t="shared" si="31"/>
        <v>1419000.0000000002</v>
      </c>
    </row>
    <row r="135" spans="1:13" x14ac:dyDescent="0.25">
      <c r="A135" s="50">
        <v>134</v>
      </c>
      <c r="B135" s="51">
        <v>1605</v>
      </c>
      <c r="C135" s="51">
        <v>16</v>
      </c>
      <c r="D135" s="51" t="s">
        <v>15</v>
      </c>
      <c r="E135" s="51">
        <v>413</v>
      </c>
      <c r="F135" s="51">
        <v>0</v>
      </c>
      <c r="G135" s="51">
        <f t="shared" si="27"/>
        <v>413</v>
      </c>
      <c r="H135" s="51">
        <f t="shared" si="26"/>
        <v>454.3</v>
      </c>
      <c r="I135" s="52">
        <f t="shared" si="32"/>
        <v>26060</v>
      </c>
      <c r="J135" s="53">
        <f t="shared" si="28"/>
        <v>10762780</v>
      </c>
      <c r="K135" s="54">
        <f t="shared" si="29"/>
        <v>11839058</v>
      </c>
      <c r="L135" s="55">
        <f t="shared" si="30"/>
        <v>24500</v>
      </c>
      <c r="M135" s="56">
        <f t="shared" si="31"/>
        <v>1362900</v>
      </c>
    </row>
    <row r="136" spans="1:13" x14ac:dyDescent="0.25">
      <c r="A136" s="50">
        <v>135</v>
      </c>
      <c r="B136" s="51">
        <v>1606</v>
      </c>
      <c r="C136" s="51">
        <v>16</v>
      </c>
      <c r="D136" s="51" t="s">
        <v>13</v>
      </c>
      <c r="E136" s="51">
        <v>601</v>
      </c>
      <c r="F136" s="51">
        <v>34</v>
      </c>
      <c r="G136" s="51">
        <v>636</v>
      </c>
      <c r="H136" s="51">
        <f t="shared" si="26"/>
        <v>699.6</v>
      </c>
      <c r="I136" s="52">
        <f t="shared" si="32"/>
        <v>26060</v>
      </c>
      <c r="J136" s="53">
        <f t="shared" si="28"/>
        <v>16574160</v>
      </c>
      <c r="K136" s="54">
        <f t="shared" si="29"/>
        <v>18231576</v>
      </c>
      <c r="L136" s="55">
        <f t="shared" si="30"/>
        <v>38000</v>
      </c>
      <c r="M136" s="56">
        <f t="shared" si="31"/>
        <v>2098800</v>
      </c>
    </row>
    <row r="137" spans="1:13" x14ac:dyDescent="0.25">
      <c r="A137" s="50">
        <v>136</v>
      </c>
      <c r="B137" s="51">
        <v>1607</v>
      </c>
      <c r="C137" s="51">
        <v>16</v>
      </c>
      <c r="D137" s="51" t="s">
        <v>13</v>
      </c>
      <c r="E137" s="51">
        <v>601</v>
      </c>
      <c r="F137" s="51">
        <v>34</v>
      </c>
      <c r="G137" s="51">
        <v>636</v>
      </c>
      <c r="H137" s="51">
        <f t="shared" si="26"/>
        <v>699.6</v>
      </c>
      <c r="I137" s="52">
        <f t="shared" si="32"/>
        <v>26060</v>
      </c>
      <c r="J137" s="53">
        <f t="shared" si="28"/>
        <v>16574160</v>
      </c>
      <c r="K137" s="54">
        <f t="shared" si="29"/>
        <v>18231576</v>
      </c>
      <c r="L137" s="55">
        <f t="shared" si="30"/>
        <v>38000</v>
      </c>
      <c r="M137" s="56">
        <f t="shared" si="31"/>
        <v>2098800</v>
      </c>
    </row>
    <row r="138" spans="1:13" x14ac:dyDescent="0.25">
      <c r="A138" s="50">
        <v>137</v>
      </c>
      <c r="B138" s="51">
        <v>1608</v>
      </c>
      <c r="C138" s="51">
        <v>16</v>
      </c>
      <c r="D138" s="51" t="s">
        <v>13</v>
      </c>
      <c r="E138" s="51">
        <v>603</v>
      </c>
      <c r="F138" s="51">
        <v>34</v>
      </c>
      <c r="G138" s="51">
        <v>638</v>
      </c>
      <c r="H138" s="51">
        <f t="shared" si="26"/>
        <v>701.80000000000007</v>
      </c>
      <c r="I138" s="52">
        <f t="shared" si="32"/>
        <v>26060</v>
      </c>
      <c r="J138" s="53">
        <f t="shared" si="28"/>
        <v>16626280</v>
      </c>
      <c r="K138" s="54">
        <f t="shared" si="29"/>
        <v>18288908</v>
      </c>
      <c r="L138" s="55">
        <f t="shared" si="30"/>
        <v>38000</v>
      </c>
      <c r="M138" s="56">
        <f t="shared" si="31"/>
        <v>2105400</v>
      </c>
    </row>
    <row r="139" spans="1:13" x14ac:dyDescent="0.25">
      <c r="A139" s="50">
        <v>138</v>
      </c>
      <c r="B139" s="51">
        <v>1609</v>
      </c>
      <c r="C139" s="51">
        <v>16</v>
      </c>
      <c r="D139" s="51" t="s">
        <v>13</v>
      </c>
      <c r="E139" s="51">
        <v>574</v>
      </c>
      <c r="F139" s="51">
        <v>0</v>
      </c>
      <c r="G139" s="51">
        <f t="shared" si="27"/>
        <v>574</v>
      </c>
      <c r="H139" s="51">
        <f t="shared" si="26"/>
        <v>631.40000000000009</v>
      </c>
      <c r="I139" s="52">
        <f t="shared" si="32"/>
        <v>26060</v>
      </c>
      <c r="J139" s="53">
        <f t="shared" si="28"/>
        <v>14958440</v>
      </c>
      <c r="K139" s="54">
        <f t="shared" si="29"/>
        <v>16454284</v>
      </c>
      <c r="L139" s="55">
        <f t="shared" si="30"/>
        <v>34500</v>
      </c>
      <c r="M139" s="56">
        <f t="shared" si="31"/>
        <v>1894200.0000000002</v>
      </c>
    </row>
    <row r="140" spans="1:13" x14ac:dyDescent="0.25">
      <c r="A140" s="50">
        <v>139</v>
      </c>
      <c r="B140" s="51">
        <v>1701</v>
      </c>
      <c r="C140" s="51">
        <v>17</v>
      </c>
      <c r="D140" s="51" t="s">
        <v>13</v>
      </c>
      <c r="E140" s="51">
        <v>603</v>
      </c>
      <c r="F140" s="51">
        <v>34</v>
      </c>
      <c r="G140" s="51">
        <f t="shared" si="27"/>
        <v>637</v>
      </c>
      <c r="H140" s="51">
        <f t="shared" si="26"/>
        <v>700.7</v>
      </c>
      <c r="I140" s="52">
        <f>I139+90</f>
        <v>26150</v>
      </c>
      <c r="J140" s="53">
        <f t="shared" si="28"/>
        <v>16657550</v>
      </c>
      <c r="K140" s="54">
        <f t="shared" si="29"/>
        <v>18323305</v>
      </c>
      <c r="L140" s="55">
        <f t="shared" si="30"/>
        <v>38000</v>
      </c>
      <c r="M140" s="56">
        <f t="shared" si="31"/>
        <v>2102100</v>
      </c>
    </row>
    <row r="141" spans="1:13" x14ac:dyDescent="0.25">
      <c r="A141" s="50">
        <v>140</v>
      </c>
      <c r="B141" s="51">
        <v>1702</v>
      </c>
      <c r="C141" s="51">
        <v>17</v>
      </c>
      <c r="D141" s="51" t="s">
        <v>15</v>
      </c>
      <c r="E141" s="51">
        <v>413</v>
      </c>
      <c r="F141" s="51">
        <v>0</v>
      </c>
      <c r="G141" s="51">
        <f t="shared" si="27"/>
        <v>413</v>
      </c>
      <c r="H141" s="51">
        <f t="shared" si="26"/>
        <v>454.3</v>
      </c>
      <c r="I141" s="52">
        <f t="shared" ref="I141:I148" si="33">I140</f>
        <v>26150</v>
      </c>
      <c r="J141" s="53">
        <f t="shared" si="28"/>
        <v>10799950</v>
      </c>
      <c r="K141" s="54">
        <f t="shared" si="29"/>
        <v>11879945</v>
      </c>
      <c r="L141" s="55">
        <f t="shared" si="30"/>
        <v>24500</v>
      </c>
      <c r="M141" s="56">
        <f t="shared" si="31"/>
        <v>1362900</v>
      </c>
    </row>
    <row r="142" spans="1:13" x14ac:dyDescent="0.25">
      <c r="A142" s="50">
        <v>141</v>
      </c>
      <c r="B142" s="51">
        <v>1703</v>
      </c>
      <c r="C142" s="51">
        <v>17</v>
      </c>
      <c r="D142" s="51" t="s">
        <v>15</v>
      </c>
      <c r="E142" s="51">
        <v>399</v>
      </c>
      <c r="F142" s="51">
        <v>31</v>
      </c>
      <c r="G142" s="51">
        <f t="shared" si="27"/>
        <v>430</v>
      </c>
      <c r="H142" s="51">
        <f t="shared" si="26"/>
        <v>473.00000000000006</v>
      </c>
      <c r="I142" s="52">
        <f t="shared" si="33"/>
        <v>26150</v>
      </c>
      <c r="J142" s="53">
        <f t="shared" si="28"/>
        <v>11244500</v>
      </c>
      <c r="K142" s="54">
        <f t="shared" si="29"/>
        <v>12368950</v>
      </c>
      <c r="L142" s="55">
        <f t="shared" si="30"/>
        <v>26000</v>
      </c>
      <c r="M142" s="56">
        <f t="shared" si="31"/>
        <v>1419000.0000000002</v>
      </c>
    </row>
    <row r="143" spans="1:13" x14ac:dyDescent="0.25">
      <c r="A143" s="50">
        <v>142</v>
      </c>
      <c r="B143" s="51">
        <v>1704</v>
      </c>
      <c r="C143" s="51">
        <v>17</v>
      </c>
      <c r="D143" s="51" t="s">
        <v>15</v>
      </c>
      <c r="E143" s="51">
        <v>399</v>
      </c>
      <c r="F143" s="51">
        <v>31</v>
      </c>
      <c r="G143" s="51">
        <f t="shared" si="27"/>
        <v>430</v>
      </c>
      <c r="H143" s="51">
        <f t="shared" si="26"/>
        <v>473.00000000000006</v>
      </c>
      <c r="I143" s="52">
        <f t="shared" si="33"/>
        <v>26150</v>
      </c>
      <c r="J143" s="53">
        <f t="shared" si="28"/>
        <v>11244500</v>
      </c>
      <c r="K143" s="54">
        <f t="shared" si="29"/>
        <v>12368950</v>
      </c>
      <c r="L143" s="55">
        <f t="shared" si="30"/>
        <v>26000</v>
      </c>
      <c r="M143" s="56">
        <f t="shared" si="31"/>
        <v>1419000.0000000002</v>
      </c>
    </row>
    <row r="144" spans="1:13" x14ac:dyDescent="0.25">
      <c r="A144" s="50">
        <v>143</v>
      </c>
      <c r="B144" s="51">
        <v>1705</v>
      </c>
      <c r="C144" s="51">
        <v>17</v>
      </c>
      <c r="D144" s="51" t="s">
        <v>15</v>
      </c>
      <c r="E144" s="51">
        <v>413</v>
      </c>
      <c r="F144" s="51">
        <v>0</v>
      </c>
      <c r="G144" s="51">
        <f t="shared" si="27"/>
        <v>413</v>
      </c>
      <c r="H144" s="51">
        <f t="shared" si="26"/>
        <v>454.3</v>
      </c>
      <c r="I144" s="52">
        <f t="shared" si="33"/>
        <v>26150</v>
      </c>
      <c r="J144" s="53">
        <f t="shared" si="28"/>
        <v>10799950</v>
      </c>
      <c r="K144" s="54">
        <f t="shared" si="29"/>
        <v>11879945</v>
      </c>
      <c r="L144" s="55">
        <f t="shared" si="30"/>
        <v>24500</v>
      </c>
      <c r="M144" s="56">
        <f t="shared" si="31"/>
        <v>1362900</v>
      </c>
    </row>
    <row r="145" spans="1:13" x14ac:dyDescent="0.25">
      <c r="A145" s="50">
        <v>144</v>
      </c>
      <c r="B145" s="51">
        <v>1706</v>
      </c>
      <c r="C145" s="51">
        <v>17</v>
      </c>
      <c r="D145" s="51" t="s">
        <v>13</v>
      </c>
      <c r="E145" s="51">
        <v>601</v>
      </c>
      <c r="F145" s="51">
        <v>34</v>
      </c>
      <c r="G145" s="51">
        <v>636</v>
      </c>
      <c r="H145" s="51">
        <f t="shared" si="26"/>
        <v>699.6</v>
      </c>
      <c r="I145" s="52">
        <f t="shared" si="33"/>
        <v>26150</v>
      </c>
      <c r="J145" s="53">
        <f t="shared" si="28"/>
        <v>16631400</v>
      </c>
      <c r="K145" s="54">
        <f t="shared" si="29"/>
        <v>18294540</v>
      </c>
      <c r="L145" s="55">
        <f t="shared" si="30"/>
        <v>38000</v>
      </c>
      <c r="M145" s="56">
        <f t="shared" si="31"/>
        <v>2098800</v>
      </c>
    </row>
    <row r="146" spans="1:13" x14ac:dyDescent="0.25">
      <c r="A146" s="50">
        <v>145</v>
      </c>
      <c r="B146" s="51">
        <v>1707</v>
      </c>
      <c r="C146" s="51">
        <v>17</v>
      </c>
      <c r="D146" s="51" t="s">
        <v>13</v>
      </c>
      <c r="E146" s="51">
        <v>601</v>
      </c>
      <c r="F146" s="51">
        <v>34</v>
      </c>
      <c r="G146" s="51">
        <v>636</v>
      </c>
      <c r="H146" s="51">
        <f t="shared" si="26"/>
        <v>699.6</v>
      </c>
      <c r="I146" s="52">
        <f t="shared" si="33"/>
        <v>26150</v>
      </c>
      <c r="J146" s="53">
        <f t="shared" si="28"/>
        <v>16631400</v>
      </c>
      <c r="K146" s="54">
        <f t="shared" si="29"/>
        <v>18294540</v>
      </c>
      <c r="L146" s="55">
        <f t="shared" si="30"/>
        <v>38000</v>
      </c>
      <c r="M146" s="56">
        <f t="shared" si="31"/>
        <v>2098800</v>
      </c>
    </row>
    <row r="147" spans="1:13" x14ac:dyDescent="0.25">
      <c r="A147" s="50">
        <v>146</v>
      </c>
      <c r="B147" s="51">
        <v>1708</v>
      </c>
      <c r="C147" s="51">
        <v>17</v>
      </c>
      <c r="D147" s="51" t="s">
        <v>13</v>
      </c>
      <c r="E147" s="51">
        <v>603</v>
      </c>
      <c r="F147" s="51">
        <v>34</v>
      </c>
      <c r="G147" s="51">
        <v>638</v>
      </c>
      <c r="H147" s="51">
        <f t="shared" si="26"/>
        <v>701.80000000000007</v>
      </c>
      <c r="I147" s="52">
        <f t="shared" si="33"/>
        <v>26150</v>
      </c>
      <c r="J147" s="53">
        <f t="shared" si="28"/>
        <v>16683700</v>
      </c>
      <c r="K147" s="54">
        <f t="shared" si="29"/>
        <v>18352070</v>
      </c>
      <c r="L147" s="55">
        <f t="shared" si="30"/>
        <v>38000</v>
      </c>
      <c r="M147" s="56">
        <f t="shared" si="31"/>
        <v>2105400</v>
      </c>
    </row>
    <row r="148" spans="1:13" x14ac:dyDescent="0.25">
      <c r="A148" s="50">
        <v>147</v>
      </c>
      <c r="B148" s="51">
        <v>1709</v>
      </c>
      <c r="C148" s="51">
        <v>17</v>
      </c>
      <c r="D148" s="51" t="s">
        <v>13</v>
      </c>
      <c r="E148" s="51">
        <v>574</v>
      </c>
      <c r="F148" s="51">
        <v>0</v>
      </c>
      <c r="G148" s="51">
        <f t="shared" si="27"/>
        <v>574</v>
      </c>
      <c r="H148" s="51">
        <f t="shared" si="26"/>
        <v>631.40000000000009</v>
      </c>
      <c r="I148" s="52">
        <f t="shared" si="33"/>
        <v>26150</v>
      </c>
      <c r="J148" s="53">
        <f t="shared" si="28"/>
        <v>15010100</v>
      </c>
      <c r="K148" s="54">
        <f t="shared" si="29"/>
        <v>16511110</v>
      </c>
      <c r="L148" s="55">
        <f t="shared" si="30"/>
        <v>34500</v>
      </c>
      <c r="M148" s="56">
        <f t="shared" si="31"/>
        <v>1894200.0000000002</v>
      </c>
    </row>
    <row r="149" spans="1:13" x14ac:dyDescent="0.25">
      <c r="A149" s="50">
        <v>148</v>
      </c>
      <c r="B149" s="51">
        <v>1801</v>
      </c>
      <c r="C149" s="51">
        <v>18</v>
      </c>
      <c r="D149" s="51" t="s">
        <v>13</v>
      </c>
      <c r="E149" s="51">
        <v>603</v>
      </c>
      <c r="F149" s="51">
        <v>34</v>
      </c>
      <c r="G149" s="51">
        <f t="shared" si="27"/>
        <v>637</v>
      </c>
      <c r="H149" s="51">
        <f t="shared" si="26"/>
        <v>700.7</v>
      </c>
      <c r="I149" s="52">
        <f>I148+90</f>
        <v>26240</v>
      </c>
      <c r="J149" s="53">
        <f t="shared" si="28"/>
        <v>16714880</v>
      </c>
      <c r="K149" s="54">
        <f t="shared" si="29"/>
        <v>18386368</v>
      </c>
      <c r="L149" s="55">
        <f t="shared" si="30"/>
        <v>38500</v>
      </c>
      <c r="M149" s="56">
        <f t="shared" si="31"/>
        <v>2102100</v>
      </c>
    </row>
    <row r="150" spans="1:13" x14ac:dyDescent="0.25">
      <c r="A150" s="50">
        <v>149</v>
      </c>
      <c r="B150" s="51">
        <v>1802</v>
      </c>
      <c r="C150" s="51">
        <v>18</v>
      </c>
      <c r="D150" s="51" t="s">
        <v>15</v>
      </c>
      <c r="E150" s="51">
        <v>413</v>
      </c>
      <c r="F150" s="51">
        <v>0</v>
      </c>
      <c r="G150" s="51">
        <f t="shared" si="27"/>
        <v>413</v>
      </c>
      <c r="H150" s="51">
        <f t="shared" si="26"/>
        <v>454.3</v>
      </c>
      <c r="I150" s="52">
        <f t="shared" ref="I150:I157" si="34">I149</f>
        <v>26240</v>
      </c>
      <c r="J150" s="53">
        <f t="shared" si="28"/>
        <v>10837120</v>
      </c>
      <c r="K150" s="54">
        <f t="shared" si="29"/>
        <v>11920832</v>
      </c>
      <c r="L150" s="55">
        <f t="shared" si="30"/>
        <v>25000</v>
      </c>
      <c r="M150" s="56">
        <f t="shared" si="31"/>
        <v>1362900</v>
      </c>
    </row>
    <row r="151" spans="1:13" x14ac:dyDescent="0.25">
      <c r="A151" s="50">
        <v>150</v>
      </c>
      <c r="B151" s="51">
        <v>1803</v>
      </c>
      <c r="C151" s="51">
        <v>18</v>
      </c>
      <c r="D151" s="51" t="s">
        <v>15</v>
      </c>
      <c r="E151" s="51">
        <v>399</v>
      </c>
      <c r="F151" s="51">
        <v>31</v>
      </c>
      <c r="G151" s="51">
        <f t="shared" si="27"/>
        <v>430</v>
      </c>
      <c r="H151" s="51">
        <f t="shared" si="26"/>
        <v>473.00000000000006</v>
      </c>
      <c r="I151" s="52">
        <f t="shared" si="34"/>
        <v>26240</v>
      </c>
      <c r="J151" s="53">
        <f t="shared" si="28"/>
        <v>11283200</v>
      </c>
      <c r="K151" s="54">
        <f t="shared" si="29"/>
        <v>12411520</v>
      </c>
      <c r="L151" s="55">
        <f t="shared" si="30"/>
        <v>26000</v>
      </c>
      <c r="M151" s="56">
        <f t="shared" si="31"/>
        <v>1419000.0000000002</v>
      </c>
    </row>
    <row r="152" spans="1:13" x14ac:dyDescent="0.25">
      <c r="A152" s="50">
        <v>151</v>
      </c>
      <c r="B152" s="51">
        <v>1804</v>
      </c>
      <c r="C152" s="51">
        <v>18</v>
      </c>
      <c r="D152" s="51" t="s">
        <v>15</v>
      </c>
      <c r="E152" s="51">
        <v>399</v>
      </c>
      <c r="F152" s="51">
        <v>31</v>
      </c>
      <c r="G152" s="51">
        <f t="shared" si="27"/>
        <v>430</v>
      </c>
      <c r="H152" s="51">
        <f t="shared" si="26"/>
        <v>473.00000000000006</v>
      </c>
      <c r="I152" s="52">
        <f t="shared" si="34"/>
        <v>26240</v>
      </c>
      <c r="J152" s="53">
        <f t="shared" si="28"/>
        <v>11283200</v>
      </c>
      <c r="K152" s="54">
        <f t="shared" si="29"/>
        <v>12411520</v>
      </c>
      <c r="L152" s="55">
        <f t="shared" si="30"/>
        <v>26000</v>
      </c>
      <c r="M152" s="56">
        <f t="shared" si="31"/>
        <v>1419000.0000000002</v>
      </c>
    </row>
    <row r="153" spans="1:13" x14ac:dyDescent="0.25">
      <c r="A153" s="50">
        <v>152</v>
      </c>
      <c r="B153" s="51">
        <v>1805</v>
      </c>
      <c r="C153" s="51">
        <v>18</v>
      </c>
      <c r="D153" s="51" t="s">
        <v>15</v>
      </c>
      <c r="E153" s="51">
        <v>413</v>
      </c>
      <c r="F153" s="51">
        <v>0</v>
      </c>
      <c r="G153" s="51">
        <f t="shared" si="27"/>
        <v>413</v>
      </c>
      <c r="H153" s="51">
        <f t="shared" si="26"/>
        <v>454.3</v>
      </c>
      <c r="I153" s="52">
        <f t="shared" si="34"/>
        <v>26240</v>
      </c>
      <c r="J153" s="53">
        <f t="shared" si="28"/>
        <v>10837120</v>
      </c>
      <c r="K153" s="54">
        <f t="shared" si="29"/>
        <v>11920832</v>
      </c>
      <c r="L153" s="55">
        <f t="shared" si="30"/>
        <v>25000</v>
      </c>
      <c r="M153" s="56">
        <f t="shared" si="31"/>
        <v>1362900</v>
      </c>
    </row>
    <row r="154" spans="1:13" x14ac:dyDescent="0.25">
      <c r="A154" s="50">
        <v>153</v>
      </c>
      <c r="B154" s="51">
        <v>1806</v>
      </c>
      <c r="C154" s="51">
        <v>18</v>
      </c>
      <c r="D154" s="51" t="s">
        <v>13</v>
      </c>
      <c r="E154" s="51">
        <v>601</v>
      </c>
      <c r="F154" s="51">
        <v>34</v>
      </c>
      <c r="G154" s="51">
        <v>636</v>
      </c>
      <c r="H154" s="51">
        <f t="shared" si="26"/>
        <v>699.6</v>
      </c>
      <c r="I154" s="52">
        <f t="shared" si="34"/>
        <v>26240</v>
      </c>
      <c r="J154" s="53">
        <f t="shared" si="28"/>
        <v>16688640</v>
      </c>
      <c r="K154" s="54">
        <f t="shared" si="29"/>
        <v>18357504</v>
      </c>
      <c r="L154" s="55">
        <f t="shared" si="30"/>
        <v>38000</v>
      </c>
      <c r="M154" s="56">
        <f t="shared" si="31"/>
        <v>2098800</v>
      </c>
    </row>
    <row r="155" spans="1:13" x14ac:dyDescent="0.25">
      <c r="A155" s="50">
        <v>154</v>
      </c>
      <c r="B155" s="51">
        <v>1807</v>
      </c>
      <c r="C155" s="51">
        <v>18</v>
      </c>
      <c r="D155" s="51" t="s">
        <v>13</v>
      </c>
      <c r="E155" s="51">
        <v>601</v>
      </c>
      <c r="F155" s="51">
        <v>34</v>
      </c>
      <c r="G155" s="51">
        <v>636</v>
      </c>
      <c r="H155" s="51">
        <f t="shared" si="26"/>
        <v>699.6</v>
      </c>
      <c r="I155" s="52">
        <f t="shared" si="34"/>
        <v>26240</v>
      </c>
      <c r="J155" s="53">
        <f t="shared" si="28"/>
        <v>16688640</v>
      </c>
      <c r="K155" s="54">
        <f t="shared" si="29"/>
        <v>18357504</v>
      </c>
      <c r="L155" s="55">
        <f t="shared" si="30"/>
        <v>38000</v>
      </c>
      <c r="M155" s="56">
        <f t="shared" si="31"/>
        <v>2098800</v>
      </c>
    </row>
    <row r="156" spans="1:13" x14ac:dyDescent="0.25">
      <c r="A156" s="50">
        <v>155</v>
      </c>
      <c r="B156" s="51">
        <v>1808</v>
      </c>
      <c r="C156" s="51">
        <v>18</v>
      </c>
      <c r="D156" s="51" t="s">
        <v>13</v>
      </c>
      <c r="E156" s="51">
        <v>603</v>
      </c>
      <c r="F156" s="51">
        <v>34</v>
      </c>
      <c r="G156" s="51">
        <v>638</v>
      </c>
      <c r="H156" s="51">
        <f t="shared" si="26"/>
        <v>701.80000000000007</v>
      </c>
      <c r="I156" s="52">
        <f t="shared" si="34"/>
        <v>26240</v>
      </c>
      <c r="J156" s="53">
        <f t="shared" si="28"/>
        <v>16741120</v>
      </c>
      <c r="K156" s="54">
        <f t="shared" si="29"/>
        <v>18415232</v>
      </c>
      <c r="L156" s="55">
        <f t="shared" si="30"/>
        <v>38500</v>
      </c>
      <c r="M156" s="56">
        <f t="shared" si="31"/>
        <v>2105400</v>
      </c>
    </row>
    <row r="157" spans="1:13" x14ac:dyDescent="0.25">
      <c r="A157" s="50">
        <v>156</v>
      </c>
      <c r="B157" s="51">
        <v>1809</v>
      </c>
      <c r="C157" s="51">
        <v>18</v>
      </c>
      <c r="D157" s="51" t="s">
        <v>13</v>
      </c>
      <c r="E157" s="51">
        <v>574</v>
      </c>
      <c r="F157" s="51">
        <v>0</v>
      </c>
      <c r="G157" s="51">
        <f t="shared" si="27"/>
        <v>574</v>
      </c>
      <c r="H157" s="51">
        <f t="shared" si="26"/>
        <v>631.40000000000009</v>
      </c>
      <c r="I157" s="52">
        <f t="shared" si="34"/>
        <v>26240</v>
      </c>
      <c r="J157" s="53">
        <f t="shared" si="28"/>
        <v>15061760</v>
      </c>
      <c r="K157" s="54">
        <f t="shared" si="29"/>
        <v>16567936</v>
      </c>
      <c r="L157" s="55">
        <f t="shared" si="30"/>
        <v>34500</v>
      </c>
      <c r="M157" s="56">
        <f t="shared" si="31"/>
        <v>1894200.0000000002</v>
      </c>
    </row>
    <row r="158" spans="1:13" x14ac:dyDescent="0.25">
      <c r="A158" s="50">
        <v>157</v>
      </c>
      <c r="B158" s="51">
        <v>1901</v>
      </c>
      <c r="C158" s="51">
        <v>19</v>
      </c>
      <c r="D158" s="51" t="s">
        <v>13</v>
      </c>
      <c r="E158" s="51">
        <v>603</v>
      </c>
      <c r="F158" s="51">
        <v>34</v>
      </c>
      <c r="G158" s="51">
        <f t="shared" si="27"/>
        <v>637</v>
      </c>
      <c r="H158" s="51">
        <f t="shared" si="26"/>
        <v>700.7</v>
      </c>
      <c r="I158" s="52">
        <f>I157+90</f>
        <v>26330</v>
      </c>
      <c r="J158" s="53">
        <f t="shared" si="28"/>
        <v>16772210</v>
      </c>
      <c r="K158" s="54">
        <f t="shared" si="29"/>
        <v>18449431</v>
      </c>
      <c r="L158" s="55">
        <f t="shared" si="30"/>
        <v>38500</v>
      </c>
      <c r="M158" s="56">
        <f t="shared" si="31"/>
        <v>2102100</v>
      </c>
    </row>
    <row r="159" spans="1:13" x14ac:dyDescent="0.25">
      <c r="A159" s="50">
        <v>158</v>
      </c>
      <c r="B159" s="51">
        <v>1902</v>
      </c>
      <c r="C159" s="51">
        <v>19</v>
      </c>
      <c r="D159" s="51" t="s">
        <v>15</v>
      </c>
      <c r="E159" s="51">
        <v>413</v>
      </c>
      <c r="F159" s="51">
        <v>0</v>
      </c>
      <c r="G159" s="51">
        <f t="shared" si="27"/>
        <v>413</v>
      </c>
      <c r="H159" s="51">
        <f t="shared" si="26"/>
        <v>454.3</v>
      </c>
      <c r="I159" s="52">
        <f t="shared" ref="I159:I166" si="35">I158</f>
        <v>26330</v>
      </c>
      <c r="J159" s="53">
        <f t="shared" si="28"/>
        <v>10874290</v>
      </c>
      <c r="K159" s="54">
        <f t="shared" si="29"/>
        <v>11961719</v>
      </c>
      <c r="L159" s="55">
        <f t="shared" si="30"/>
        <v>25000</v>
      </c>
      <c r="M159" s="56">
        <f t="shared" si="31"/>
        <v>1362900</v>
      </c>
    </row>
    <row r="160" spans="1:13" x14ac:dyDescent="0.25">
      <c r="A160" s="50">
        <v>159</v>
      </c>
      <c r="B160" s="51">
        <v>1903</v>
      </c>
      <c r="C160" s="51">
        <v>19</v>
      </c>
      <c r="D160" s="51" t="s">
        <v>15</v>
      </c>
      <c r="E160" s="51">
        <v>399</v>
      </c>
      <c r="F160" s="51">
        <v>31</v>
      </c>
      <c r="G160" s="51">
        <f t="shared" si="27"/>
        <v>430</v>
      </c>
      <c r="H160" s="51">
        <f t="shared" si="26"/>
        <v>473.00000000000006</v>
      </c>
      <c r="I160" s="52">
        <f t="shared" si="35"/>
        <v>26330</v>
      </c>
      <c r="J160" s="53">
        <f t="shared" si="28"/>
        <v>11321900</v>
      </c>
      <c r="K160" s="54">
        <f t="shared" si="29"/>
        <v>12454090</v>
      </c>
      <c r="L160" s="55">
        <f t="shared" si="30"/>
        <v>26000</v>
      </c>
      <c r="M160" s="56">
        <f t="shared" si="31"/>
        <v>1419000.0000000002</v>
      </c>
    </row>
    <row r="161" spans="1:13" x14ac:dyDescent="0.25">
      <c r="A161" s="50">
        <v>160</v>
      </c>
      <c r="B161" s="51">
        <v>1904</v>
      </c>
      <c r="C161" s="51">
        <v>19</v>
      </c>
      <c r="D161" s="51" t="s">
        <v>15</v>
      </c>
      <c r="E161" s="51">
        <v>399</v>
      </c>
      <c r="F161" s="51">
        <v>31</v>
      </c>
      <c r="G161" s="51">
        <f t="shared" si="27"/>
        <v>430</v>
      </c>
      <c r="H161" s="51">
        <f t="shared" si="26"/>
        <v>473.00000000000006</v>
      </c>
      <c r="I161" s="52">
        <f t="shared" si="35"/>
        <v>26330</v>
      </c>
      <c r="J161" s="53">
        <f t="shared" si="28"/>
        <v>11321900</v>
      </c>
      <c r="K161" s="54">
        <f t="shared" si="29"/>
        <v>12454090</v>
      </c>
      <c r="L161" s="55">
        <f t="shared" si="30"/>
        <v>26000</v>
      </c>
      <c r="M161" s="56">
        <f t="shared" si="31"/>
        <v>1419000.0000000002</v>
      </c>
    </row>
    <row r="162" spans="1:13" x14ac:dyDescent="0.25">
      <c r="A162" s="50">
        <v>161</v>
      </c>
      <c r="B162" s="51">
        <v>1905</v>
      </c>
      <c r="C162" s="51">
        <v>19</v>
      </c>
      <c r="D162" s="51" t="s">
        <v>15</v>
      </c>
      <c r="E162" s="51">
        <v>413</v>
      </c>
      <c r="F162" s="51">
        <v>0</v>
      </c>
      <c r="G162" s="51">
        <f t="shared" si="27"/>
        <v>413</v>
      </c>
      <c r="H162" s="51">
        <f t="shared" si="26"/>
        <v>454.3</v>
      </c>
      <c r="I162" s="52">
        <f t="shared" si="35"/>
        <v>26330</v>
      </c>
      <c r="J162" s="53">
        <f t="shared" si="28"/>
        <v>10874290</v>
      </c>
      <c r="K162" s="54">
        <f t="shared" si="29"/>
        <v>11961719</v>
      </c>
      <c r="L162" s="55">
        <f t="shared" si="30"/>
        <v>25000</v>
      </c>
      <c r="M162" s="56">
        <f t="shared" si="31"/>
        <v>1362900</v>
      </c>
    </row>
    <row r="163" spans="1:13" x14ac:dyDescent="0.25">
      <c r="A163" s="50">
        <v>162</v>
      </c>
      <c r="B163" s="51">
        <v>1906</v>
      </c>
      <c r="C163" s="51">
        <v>19</v>
      </c>
      <c r="D163" s="51" t="s">
        <v>13</v>
      </c>
      <c r="E163" s="51">
        <v>601</v>
      </c>
      <c r="F163" s="51">
        <v>34</v>
      </c>
      <c r="G163" s="51">
        <v>636</v>
      </c>
      <c r="H163" s="51">
        <f t="shared" si="26"/>
        <v>699.6</v>
      </c>
      <c r="I163" s="52">
        <f t="shared" si="35"/>
        <v>26330</v>
      </c>
      <c r="J163" s="53">
        <f t="shared" si="28"/>
        <v>16745880</v>
      </c>
      <c r="K163" s="54">
        <f t="shared" si="29"/>
        <v>18420468</v>
      </c>
      <c r="L163" s="55">
        <f t="shared" si="30"/>
        <v>38500</v>
      </c>
      <c r="M163" s="56">
        <f t="shared" si="31"/>
        <v>2098800</v>
      </c>
    </row>
    <row r="164" spans="1:13" x14ac:dyDescent="0.25">
      <c r="A164" s="50">
        <v>163</v>
      </c>
      <c r="B164" s="51">
        <v>1907</v>
      </c>
      <c r="C164" s="51">
        <v>19</v>
      </c>
      <c r="D164" s="51" t="s">
        <v>13</v>
      </c>
      <c r="E164" s="51">
        <v>601</v>
      </c>
      <c r="F164" s="51">
        <v>34</v>
      </c>
      <c r="G164" s="51">
        <v>636</v>
      </c>
      <c r="H164" s="51">
        <f t="shared" si="26"/>
        <v>699.6</v>
      </c>
      <c r="I164" s="52">
        <f t="shared" si="35"/>
        <v>26330</v>
      </c>
      <c r="J164" s="53">
        <f t="shared" si="28"/>
        <v>16745880</v>
      </c>
      <c r="K164" s="54">
        <f t="shared" si="29"/>
        <v>18420468</v>
      </c>
      <c r="L164" s="55">
        <f t="shared" si="30"/>
        <v>38500</v>
      </c>
      <c r="M164" s="56">
        <f t="shared" si="31"/>
        <v>2098800</v>
      </c>
    </row>
    <row r="165" spans="1:13" x14ac:dyDescent="0.25">
      <c r="A165" s="50">
        <v>164</v>
      </c>
      <c r="B165" s="51">
        <v>1908</v>
      </c>
      <c r="C165" s="51">
        <v>19</v>
      </c>
      <c r="D165" s="51" t="s">
        <v>13</v>
      </c>
      <c r="E165" s="51">
        <v>603</v>
      </c>
      <c r="F165" s="51">
        <v>34</v>
      </c>
      <c r="G165" s="51">
        <v>638</v>
      </c>
      <c r="H165" s="51">
        <f t="shared" si="26"/>
        <v>701.80000000000007</v>
      </c>
      <c r="I165" s="52">
        <f t="shared" si="35"/>
        <v>26330</v>
      </c>
      <c r="J165" s="53">
        <f t="shared" si="28"/>
        <v>16798540</v>
      </c>
      <c r="K165" s="54">
        <f t="shared" si="29"/>
        <v>18478394</v>
      </c>
      <c r="L165" s="55">
        <f t="shared" si="30"/>
        <v>38500</v>
      </c>
      <c r="M165" s="56">
        <f t="shared" si="31"/>
        <v>2105400</v>
      </c>
    </row>
    <row r="166" spans="1:13" x14ac:dyDescent="0.25">
      <c r="A166" s="50">
        <v>165</v>
      </c>
      <c r="B166" s="51">
        <v>1909</v>
      </c>
      <c r="C166" s="51">
        <v>19</v>
      </c>
      <c r="D166" s="51" t="s">
        <v>13</v>
      </c>
      <c r="E166" s="51">
        <v>574</v>
      </c>
      <c r="F166" s="51">
        <v>0</v>
      </c>
      <c r="G166" s="51">
        <f t="shared" si="27"/>
        <v>574</v>
      </c>
      <c r="H166" s="51">
        <f t="shared" si="26"/>
        <v>631.40000000000009</v>
      </c>
      <c r="I166" s="52">
        <f t="shared" si="35"/>
        <v>26330</v>
      </c>
      <c r="J166" s="53">
        <f t="shared" si="28"/>
        <v>15113420</v>
      </c>
      <c r="K166" s="54">
        <f t="shared" si="29"/>
        <v>16624762</v>
      </c>
      <c r="L166" s="55">
        <f t="shared" si="30"/>
        <v>34500</v>
      </c>
      <c r="M166" s="56">
        <f t="shared" si="31"/>
        <v>1894200.0000000002</v>
      </c>
    </row>
    <row r="167" spans="1:13" x14ac:dyDescent="0.25">
      <c r="A167" s="50">
        <v>166</v>
      </c>
      <c r="B167" s="51">
        <v>2001</v>
      </c>
      <c r="C167" s="51">
        <v>20</v>
      </c>
      <c r="D167" s="51" t="s">
        <v>13</v>
      </c>
      <c r="E167" s="51">
        <v>603</v>
      </c>
      <c r="F167" s="51">
        <v>34</v>
      </c>
      <c r="G167" s="51">
        <f t="shared" si="27"/>
        <v>637</v>
      </c>
      <c r="H167" s="51">
        <f t="shared" si="26"/>
        <v>700.7</v>
      </c>
      <c r="I167" s="52">
        <f>I166+90</f>
        <v>26420</v>
      </c>
      <c r="J167" s="53">
        <f t="shared" si="28"/>
        <v>16829540</v>
      </c>
      <c r="K167" s="54">
        <f t="shared" si="29"/>
        <v>18512494</v>
      </c>
      <c r="L167" s="55">
        <f t="shared" si="30"/>
        <v>38500</v>
      </c>
      <c r="M167" s="56">
        <f t="shared" si="31"/>
        <v>2102100</v>
      </c>
    </row>
    <row r="168" spans="1:13" x14ac:dyDescent="0.25">
      <c r="A168" s="50">
        <v>167</v>
      </c>
      <c r="B168" s="51">
        <v>2002</v>
      </c>
      <c r="C168" s="51">
        <v>20</v>
      </c>
      <c r="D168" s="51" t="s">
        <v>15</v>
      </c>
      <c r="E168" s="51">
        <v>413</v>
      </c>
      <c r="F168" s="51">
        <v>0</v>
      </c>
      <c r="G168" s="51">
        <f t="shared" si="27"/>
        <v>413</v>
      </c>
      <c r="H168" s="51">
        <f t="shared" si="26"/>
        <v>454.3</v>
      </c>
      <c r="I168" s="52">
        <f t="shared" ref="I168:I175" si="36">I167</f>
        <v>26420</v>
      </c>
      <c r="J168" s="53">
        <f t="shared" si="28"/>
        <v>10911460</v>
      </c>
      <c r="K168" s="54">
        <f t="shared" si="29"/>
        <v>12002606</v>
      </c>
      <c r="L168" s="55">
        <f t="shared" si="30"/>
        <v>25000</v>
      </c>
      <c r="M168" s="56">
        <f t="shared" si="31"/>
        <v>1362900</v>
      </c>
    </row>
    <row r="169" spans="1:13" x14ac:dyDescent="0.25">
      <c r="A169" s="50">
        <v>168</v>
      </c>
      <c r="B169" s="51">
        <v>2003</v>
      </c>
      <c r="C169" s="51">
        <v>20</v>
      </c>
      <c r="D169" s="51" t="s">
        <v>15</v>
      </c>
      <c r="E169" s="51">
        <v>399</v>
      </c>
      <c r="F169" s="51">
        <v>31</v>
      </c>
      <c r="G169" s="51">
        <f t="shared" si="27"/>
        <v>430</v>
      </c>
      <c r="H169" s="51">
        <f t="shared" si="26"/>
        <v>473.00000000000006</v>
      </c>
      <c r="I169" s="52">
        <f t="shared" si="36"/>
        <v>26420</v>
      </c>
      <c r="J169" s="53">
        <f t="shared" si="28"/>
        <v>11360600</v>
      </c>
      <c r="K169" s="54">
        <f t="shared" si="29"/>
        <v>12496660</v>
      </c>
      <c r="L169" s="55">
        <f t="shared" si="30"/>
        <v>26000</v>
      </c>
      <c r="M169" s="56">
        <f t="shared" si="31"/>
        <v>1419000.0000000002</v>
      </c>
    </row>
    <row r="170" spans="1:13" x14ac:dyDescent="0.25">
      <c r="A170" s="50">
        <v>169</v>
      </c>
      <c r="B170" s="51">
        <v>2004</v>
      </c>
      <c r="C170" s="51">
        <v>20</v>
      </c>
      <c r="D170" s="51" t="s">
        <v>15</v>
      </c>
      <c r="E170" s="51">
        <v>399</v>
      </c>
      <c r="F170" s="51">
        <v>31</v>
      </c>
      <c r="G170" s="51">
        <f t="shared" si="27"/>
        <v>430</v>
      </c>
      <c r="H170" s="51">
        <f t="shared" si="26"/>
        <v>473.00000000000006</v>
      </c>
      <c r="I170" s="52">
        <f t="shared" si="36"/>
        <v>26420</v>
      </c>
      <c r="J170" s="53">
        <f t="shared" si="28"/>
        <v>11360600</v>
      </c>
      <c r="K170" s="54">
        <f t="shared" si="29"/>
        <v>12496660</v>
      </c>
      <c r="L170" s="55">
        <f t="shared" si="30"/>
        <v>26000</v>
      </c>
      <c r="M170" s="56">
        <f t="shared" si="31"/>
        <v>1419000.0000000002</v>
      </c>
    </row>
    <row r="171" spans="1:13" x14ac:dyDescent="0.25">
      <c r="A171" s="50">
        <v>170</v>
      </c>
      <c r="B171" s="51">
        <v>2005</v>
      </c>
      <c r="C171" s="51">
        <v>20</v>
      </c>
      <c r="D171" s="51" t="s">
        <v>15</v>
      </c>
      <c r="E171" s="51">
        <v>413</v>
      </c>
      <c r="F171" s="51">
        <v>0</v>
      </c>
      <c r="G171" s="51">
        <f t="shared" si="27"/>
        <v>413</v>
      </c>
      <c r="H171" s="51">
        <f t="shared" si="26"/>
        <v>454.3</v>
      </c>
      <c r="I171" s="52">
        <f t="shared" si="36"/>
        <v>26420</v>
      </c>
      <c r="J171" s="53">
        <f t="shared" si="28"/>
        <v>10911460</v>
      </c>
      <c r="K171" s="54">
        <f t="shared" si="29"/>
        <v>12002606</v>
      </c>
      <c r="L171" s="55">
        <f t="shared" si="30"/>
        <v>25000</v>
      </c>
      <c r="M171" s="56">
        <f t="shared" si="31"/>
        <v>1362900</v>
      </c>
    </row>
    <row r="172" spans="1:13" x14ac:dyDescent="0.25">
      <c r="A172" s="50">
        <v>171</v>
      </c>
      <c r="B172" s="51">
        <v>2006</v>
      </c>
      <c r="C172" s="51">
        <v>20</v>
      </c>
      <c r="D172" s="51" t="s">
        <v>13</v>
      </c>
      <c r="E172" s="51">
        <v>601</v>
      </c>
      <c r="F172" s="51">
        <v>34</v>
      </c>
      <c r="G172" s="51">
        <v>636</v>
      </c>
      <c r="H172" s="51">
        <f t="shared" si="26"/>
        <v>699.6</v>
      </c>
      <c r="I172" s="52">
        <f t="shared" si="36"/>
        <v>26420</v>
      </c>
      <c r="J172" s="53">
        <f t="shared" si="28"/>
        <v>16803120</v>
      </c>
      <c r="K172" s="54">
        <f t="shared" si="29"/>
        <v>18483432</v>
      </c>
      <c r="L172" s="55">
        <f t="shared" si="30"/>
        <v>38500</v>
      </c>
      <c r="M172" s="56">
        <f t="shared" si="31"/>
        <v>2098800</v>
      </c>
    </row>
    <row r="173" spans="1:13" x14ac:dyDescent="0.25">
      <c r="A173" s="50">
        <v>172</v>
      </c>
      <c r="B173" s="51">
        <v>2007</v>
      </c>
      <c r="C173" s="51">
        <v>20</v>
      </c>
      <c r="D173" s="51" t="s">
        <v>13</v>
      </c>
      <c r="E173" s="51">
        <v>601</v>
      </c>
      <c r="F173" s="51">
        <v>34</v>
      </c>
      <c r="G173" s="51">
        <v>636</v>
      </c>
      <c r="H173" s="51">
        <f t="shared" si="26"/>
        <v>699.6</v>
      </c>
      <c r="I173" s="52">
        <f t="shared" si="36"/>
        <v>26420</v>
      </c>
      <c r="J173" s="53">
        <f t="shared" si="28"/>
        <v>16803120</v>
      </c>
      <c r="K173" s="54">
        <f t="shared" si="29"/>
        <v>18483432</v>
      </c>
      <c r="L173" s="55">
        <f t="shared" si="30"/>
        <v>38500</v>
      </c>
      <c r="M173" s="56">
        <f t="shared" si="31"/>
        <v>2098800</v>
      </c>
    </row>
    <row r="174" spans="1:13" x14ac:dyDescent="0.25">
      <c r="A174" s="50">
        <v>173</v>
      </c>
      <c r="B174" s="51">
        <v>2008</v>
      </c>
      <c r="C174" s="51">
        <v>20</v>
      </c>
      <c r="D174" s="51" t="s">
        <v>13</v>
      </c>
      <c r="E174" s="51">
        <v>603</v>
      </c>
      <c r="F174" s="51">
        <v>34</v>
      </c>
      <c r="G174" s="51">
        <v>638</v>
      </c>
      <c r="H174" s="51">
        <f t="shared" si="26"/>
        <v>701.80000000000007</v>
      </c>
      <c r="I174" s="52">
        <f t="shared" si="36"/>
        <v>26420</v>
      </c>
      <c r="J174" s="53">
        <f t="shared" si="28"/>
        <v>16855960</v>
      </c>
      <c r="K174" s="54">
        <f t="shared" si="29"/>
        <v>18541556</v>
      </c>
      <c r="L174" s="55">
        <f t="shared" si="30"/>
        <v>38500</v>
      </c>
      <c r="M174" s="56">
        <f t="shared" si="31"/>
        <v>2105400</v>
      </c>
    </row>
    <row r="175" spans="1:13" x14ac:dyDescent="0.25">
      <c r="A175" s="50">
        <v>174</v>
      </c>
      <c r="B175" s="51">
        <v>2009</v>
      </c>
      <c r="C175" s="51">
        <v>20</v>
      </c>
      <c r="D175" s="51" t="s">
        <v>13</v>
      </c>
      <c r="E175" s="51">
        <v>574</v>
      </c>
      <c r="F175" s="51">
        <v>0</v>
      </c>
      <c r="G175" s="51">
        <f t="shared" si="27"/>
        <v>574</v>
      </c>
      <c r="H175" s="51">
        <f t="shared" si="26"/>
        <v>631.40000000000009</v>
      </c>
      <c r="I175" s="52">
        <f t="shared" si="36"/>
        <v>26420</v>
      </c>
      <c r="J175" s="53">
        <f t="shared" si="28"/>
        <v>15165080</v>
      </c>
      <c r="K175" s="54">
        <f t="shared" si="29"/>
        <v>16681588</v>
      </c>
      <c r="L175" s="55">
        <f t="shared" si="30"/>
        <v>35000</v>
      </c>
      <c r="M175" s="56">
        <f t="shared" si="31"/>
        <v>1894200.0000000002</v>
      </c>
    </row>
    <row r="176" spans="1:13" x14ac:dyDescent="0.25">
      <c r="A176" s="50">
        <v>175</v>
      </c>
      <c r="B176" s="51">
        <v>2101</v>
      </c>
      <c r="C176" s="51">
        <v>21</v>
      </c>
      <c r="D176" s="51" t="s">
        <v>13</v>
      </c>
      <c r="E176" s="51">
        <v>603</v>
      </c>
      <c r="F176" s="51">
        <v>34</v>
      </c>
      <c r="G176" s="51">
        <f t="shared" si="27"/>
        <v>637</v>
      </c>
      <c r="H176" s="51">
        <f t="shared" si="26"/>
        <v>700.7</v>
      </c>
      <c r="I176" s="52">
        <f>I175+90</f>
        <v>26510</v>
      </c>
      <c r="J176" s="53">
        <f t="shared" si="28"/>
        <v>16886870</v>
      </c>
      <c r="K176" s="54">
        <f t="shared" si="29"/>
        <v>18575557</v>
      </c>
      <c r="L176" s="55">
        <f t="shared" si="30"/>
        <v>38500</v>
      </c>
      <c r="M176" s="56">
        <f t="shared" si="31"/>
        <v>2102100</v>
      </c>
    </row>
    <row r="177" spans="1:13" x14ac:dyDescent="0.25">
      <c r="A177" s="50">
        <v>176</v>
      </c>
      <c r="B177" s="51">
        <v>2102</v>
      </c>
      <c r="C177" s="51">
        <v>21</v>
      </c>
      <c r="D177" s="51" t="s">
        <v>15</v>
      </c>
      <c r="E177" s="51">
        <v>413</v>
      </c>
      <c r="F177" s="51">
        <v>0</v>
      </c>
      <c r="G177" s="51">
        <f t="shared" si="27"/>
        <v>413</v>
      </c>
      <c r="H177" s="51">
        <f t="shared" si="26"/>
        <v>454.3</v>
      </c>
      <c r="I177" s="52">
        <f t="shared" ref="I177:I184" si="37">I176</f>
        <v>26510</v>
      </c>
      <c r="J177" s="53">
        <f t="shared" si="28"/>
        <v>10948630</v>
      </c>
      <c r="K177" s="54">
        <f t="shared" si="29"/>
        <v>12043493</v>
      </c>
      <c r="L177" s="55">
        <f t="shared" si="30"/>
        <v>25000</v>
      </c>
      <c r="M177" s="56">
        <f t="shared" si="31"/>
        <v>1362900</v>
      </c>
    </row>
    <row r="178" spans="1:13" x14ac:dyDescent="0.25">
      <c r="A178" s="50">
        <v>177</v>
      </c>
      <c r="B178" s="51">
        <v>2103</v>
      </c>
      <c r="C178" s="51">
        <v>21</v>
      </c>
      <c r="D178" s="51" t="s">
        <v>15</v>
      </c>
      <c r="E178" s="51">
        <v>399</v>
      </c>
      <c r="F178" s="51">
        <v>31</v>
      </c>
      <c r="G178" s="51">
        <f t="shared" si="27"/>
        <v>430</v>
      </c>
      <c r="H178" s="51">
        <f t="shared" si="26"/>
        <v>473.00000000000006</v>
      </c>
      <c r="I178" s="52">
        <f t="shared" si="37"/>
        <v>26510</v>
      </c>
      <c r="J178" s="53">
        <f t="shared" si="28"/>
        <v>11399300</v>
      </c>
      <c r="K178" s="54">
        <f t="shared" si="29"/>
        <v>12539230</v>
      </c>
      <c r="L178" s="55">
        <f t="shared" si="30"/>
        <v>26000</v>
      </c>
      <c r="M178" s="56">
        <f t="shared" si="31"/>
        <v>1419000.0000000002</v>
      </c>
    </row>
    <row r="179" spans="1:13" x14ac:dyDescent="0.25">
      <c r="A179" s="50">
        <v>178</v>
      </c>
      <c r="B179" s="51">
        <v>2104</v>
      </c>
      <c r="C179" s="51">
        <v>21</v>
      </c>
      <c r="D179" s="51" t="s">
        <v>15</v>
      </c>
      <c r="E179" s="51">
        <v>399</v>
      </c>
      <c r="F179" s="51">
        <v>31</v>
      </c>
      <c r="G179" s="51">
        <f t="shared" si="27"/>
        <v>430</v>
      </c>
      <c r="H179" s="51">
        <f t="shared" si="26"/>
        <v>473.00000000000006</v>
      </c>
      <c r="I179" s="52">
        <f t="shared" si="37"/>
        <v>26510</v>
      </c>
      <c r="J179" s="53">
        <f t="shared" si="28"/>
        <v>11399300</v>
      </c>
      <c r="K179" s="54">
        <f t="shared" si="29"/>
        <v>12539230</v>
      </c>
      <c r="L179" s="55">
        <f t="shared" si="30"/>
        <v>26000</v>
      </c>
      <c r="M179" s="56">
        <f t="shared" si="31"/>
        <v>1419000.0000000002</v>
      </c>
    </row>
    <row r="180" spans="1:13" x14ac:dyDescent="0.25">
      <c r="A180" s="50">
        <v>179</v>
      </c>
      <c r="B180" s="51">
        <v>2105</v>
      </c>
      <c r="C180" s="51">
        <v>21</v>
      </c>
      <c r="D180" s="51" t="s">
        <v>15</v>
      </c>
      <c r="E180" s="51">
        <v>413</v>
      </c>
      <c r="F180" s="51">
        <v>0</v>
      </c>
      <c r="G180" s="51">
        <f t="shared" si="27"/>
        <v>413</v>
      </c>
      <c r="H180" s="51">
        <f t="shared" si="26"/>
        <v>454.3</v>
      </c>
      <c r="I180" s="52">
        <f t="shared" si="37"/>
        <v>26510</v>
      </c>
      <c r="J180" s="53">
        <f t="shared" si="28"/>
        <v>10948630</v>
      </c>
      <c r="K180" s="54">
        <f t="shared" si="29"/>
        <v>12043493</v>
      </c>
      <c r="L180" s="55">
        <f t="shared" si="30"/>
        <v>25000</v>
      </c>
      <c r="M180" s="56">
        <f t="shared" si="31"/>
        <v>1362900</v>
      </c>
    </row>
    <row r="181" spans="1:13" x14ac:dyDescent="0.25">
      <c r="A181" s="50">
        <v>180</v>
      </c>
      <c r="B181" s="51">
        <v>2106</v>
      </c>
      <c r="C181" s="51">
        <v>21</v>
      </c>
      <c r="D181" s="51" t="s">
        <v>13</v>
      </c>
      <c r="E181" s="51">
        <v>601</v>
      </c>
      <c r="F181" s="51">
        <v>34</v>
      </c>
      <c r="G181" s="51">
        <v>636</v>
      </c>
      <c r="H181" s="51">
        <f t="shared" si="26"/>
        <v>699.6</v>
      </c>
      <c r="I181" s="52">
        <f t="shared" si="37"/>
        <v>26510</v>
      </c>
      <c r="J181" s="53">
        <f t="shared" si="28"/>
        <v>16860360</v>
      </c>
      <c r="K181" s="54">
        <f t="shared" si="29"/>
        <v>18546396</v>
      </c>
      <c r="L181" s="55">
        <f t="shared" si="30"/>
        <v>38500</v>
      </c>
      <c r="M181" s="56">
        <f t="shared" si="31"/>
        <v>2098800</v>
      </c>
    </row>
    <row r="182" spans="1:13" x14ac:dyDescent="0.25">
      <c r="A182" s="50">
        <v>181</v>
      </c>
      <c r="B182" s="51">
        <v>2107</v>
      </c>
      <c r="C182" s="51">
        <v>21</v>
      </c>
      <c r="D182" s="51" t="s">
        <v>13</v>
      </c>
      <c r="E182" s="51">
        <v>601</v>
      </c>
      <c r="F182" s="51">
        <v>34</v>
      </c>
      <c r="G182" s="51">
        <v>636</v>
      </c>
      <c r="H182" s="51">
        <f t="shared" si="26"/>
        <v>699.6</v>
      </c>
      <c r="I182" s="52">
        <f t="shared" si="37"/>
        <v>26510</v>
      </c>
      <c r="J182" s="53">
        <f t="shared" si="28"/>
        <v>16860360</v>
      </c>
      <c r="K182" s="54">
        <f t="shared" si="29"/>
        <v>18546396</v>
      </c>
      <c r="L182" s="55">
        <f t="shared" si="30"/>
        <v>38500</v>
      </c>
      <c r="M182" s="56">
        <f t="shared" si="31"/>
        <v>2098800</v>
      </c>
    </row>
    <row r="183" spans="1:13" x14ac:dyDescent="0.25">
      <c r="A183" s="50">
        <v>182</v>
      </c>
      <c r="B183" s="51">
        <v>2108</v>
      </c>
      <c r="C183" s="51">
        <v>21</v>
      </c>
      <c r="D183" s="51" t="s">
        <v>13</v>
      </c>
      <c r="E183" s="51">
        <v>603</v>
      </c>
      <c r="F183" s="51">
        <v>34</v>
      </c>
      <c r="G183" s="51">
        <v>638</v>
      </c>
      <c r="H183" s="51">
        <f t="shared" si="26"/>
        <v>701.80000000000007</v>
      </c>
      <c r="I183" s="52">
        <f t="shared" si="37"/>
        <v>26510</v>
      </c>
      <c r="J183" s="53">
        <f t="shared" si="28"/>
        <v>16913380</v>
      </c>
      <c r="K183" s="54">
        <f t="shared" si="29"/>
        <v>18604718</v>
      </c>
      <c r="L183" s="55">
        <f t="shared" si="30"/>
        <v>39000</v>
      </c>
      <c r="M183" s="56">
        <f t="shared" si="31"/>
        <v>2105400</v>
      </c>
    </row>
    <row r="184" spans="1:13" x14ac:dyDescent="0.25">
      <c r="A184" s="50">
        <v>183</v>
      </c>
      <c r="B184" s="51">
        <v>2109</v>
      </c>
      <c r="C184" s="51">
        <v>21</v>
      </c>
      <c r="D184" s="51" t="s">
        <v>13</v>
      </c>
      <c r="E184" s="51">
        <v>574</v>
      </c>
      <c r="F184" s="51">
        <v>0</v>
      </c>
      <c r="G184" s="51">
        <f t="shared" si="27"/>
        <v>574</v>
      </c>
      <c r="H184" s="51">
        <f t="shared" si="26"/>
        <v>631.40000000000009</v>
      </c>
      <c r="I184" s="52">
        <f t="shared" si="37"/>
        <v>26510</v>
      </c>
      <c r="J184" s="53">
        <f t="shared" si="28"/>
        <v>15216740</v>
      </c>
      <c r="K184" s="54">
        <f t="shared" si="29"/>
        <v>16738414</v>
      </c>
      <c r="L184" s="55">
        <f t="shared" si="30"/>
        <v>35000</v>
      </c>
      <c r="M184" s="56">
        <f t="shared" si="31"/>
        <v>1894200.0000000002</v>
      </c>
    </row>
    <row r="185" spans="1:13" x14ac:dyDescent="0.25">
      <c r="A185" s="50">
        <v>184</v>
      </c>
      <c r="B185" s="51">
        <v>2201</v>
      </c>
      <c r="C185" s="51">
        <v>22</v>
      </c>
      <c r="D185" s="51" t="s">
        <v>13</v>
      </c>
      <c r="E185" s="51">
        <v>603</v>
      </c>
      <c r="F185" s="51">
        <v>34</v>
      </c>
      <c r="G185" s="51">
        <f t="shared" si="27"/>
        <v>637</v>
      </c>
      <c r="H185" s="51">
        <f t="shared" si="26"/>
        <v>700.7</v>
      </c>
      <c r="I185" s="52">
        <f>I184+90</f>
        <v>26600</v>
      </c>
      <c r="J185" s="53">
        <f t="shared" si="28"/>
        <v>16944200</v>
      </c>
      <c r="K185" s="54">
        <f t="shared" si="29"/>
        <v>18638620</v>
      </c>
      <c r="L185" s="55">
        <f t="shared" si="30"/>
        <v>39000</v>
      </c>
      <c r="M185" s="56">
        <f t="shared" si="31"/>
        <v>2102100</v>
      </c>
    </row>
    <row r="186" spans="1:13" x14ac:dyDescent="0.25">
      <c r="A186" s="50">
        <v>185</v>
      </c>
      <c r="B186" s="51">
        <v>2202</v>
      </c>
      <c r="C186" s="51">
        <v>22</v>
      </c>
      <c r="D186" s="51" t="s">
        <v>15</v>
      </c>
      <c r="E186" s="51">
        <v>413</v>
      </c>
      <c r="F186" s="51">
        <v>0</v>
      </c>
      <c r="G186" s="51">
        <f t="shared" si="27"/>
        <v>413</v>
      </c>
      <c r="H186" s="51">
        <f t="shared" si="26"/>
        <v>454.3</v>
      </c>
      <c r="I186" s="52">
        <f t="shared" ref="I186:I191" si="38">I185</f>
        <v>26600</v>
      </c>
      <c r="J186" s="53">
        <f t="shared" si="28"/>
        <v>10985800</v>
      </c>
      <c r="K186" s="54">
        <f t="shared" si="29"/>
        <v>12084380</v>
      </c>
      <c r="L186" s="55">
        <f t="shared" si="30"/>
        <v>25000</v>
      </c>
      <c r="M186" s="56">
        <f t="shared" si="31"/>
        <v>1362900</v>
      </c>
    </row>
    <row r="187" spans="1:13" x14ac:dyDescent="0.25">
      <c r="A187" s="50">
        <v>186</v>
      </c>
      <c r="B187" s="51">
        <v>2203</v>
      </c>
      <c r="C187" s="51">
        <v>22</v>
      </c>
      <c r="D187" s="51" t="s">
        <v>15</v>
      </c>
      <c r="E187" s="51">
        <v>399</v>
      </c>
      <c r="F187" s="51">
        <v>31</v>
      </c>
      <c r="G187" s="51">
        <f t="shared" si="27"/>
        <v>430</v>
      </c>
      <c r="H187" s="51">
        <f t="shared" si="26"/>
        <v>473.00000000000006</v>
      </c>
      <c r="I187" s="52">
        <f t="shared" si="38"/>
        <v>26600</v>
      </c>
      <c r="J187" s="53">
        <f t="shared" si="28"/>
        <v>11438000</v>
      </c>
      <c r="K187" s="54">
        <f t="shared" si="29"/>
        <v>12581800</v>
      </c>
      <c r="L187" s="55">
        <f t="shared" si="30"/>
        <v>26000</v>
      </c>
      <c r="M187" s="56">
        <f t="shared" si="31"/>
        <v>1419000.0000000002</v>
      </c>
    </row>
    <row r="188" spans="1:13" x14ac:dyDescent="0.25">
      <c r="A188" s="50">
        <v>187</v>
      </c>
      <c r="B188" s="51">
        <v>2206</v>
      </c>
      <c r="C188" s="51">
        <v>22</v>
      </c>
      <c r="D188" s="51" t="s">
        <v>13</v>
      </c>
      <c r="E188" s="51">
        <v>601</v>
      </c>
      <c r="F188" s="51">
        <v>34</v>
      </c>
      <c r="G188" s="51">
        <v>636</v>
      </c>
      <c r="H188" s="51">
        <f t="shared" ref="H188:H227" si="39">G188*1.1</f>
        <v>699.6</v>
      </c>
      <c r="I188" s="52">
        <f t="shared" si="38"/>
        <v>26600</v>
      </c>
      <c r="J188" s="53">
        <f t="shared" si="28"/>
        <v>16917600</v>
      </c>
      <c r="K188" s="54">
        <f t="shared" si="29"/>
        <v>18609360</v>
      </c>
      <c r="L188" s="55">
        <f t="shared" si="30"/>
        <v>39000</v>
      </c>
      <c r="M188" s="56">
        <f t="shared" si="31"/>
        <v>2098800</v>
      </c>
    </row>
    <row r="189" spans="1:13" x14ac:dyDescent="0.25">
      <c r="A189" s="50">
        <v>188</v>
      </c>
      <c r="B189" s="51">
        <v>2207</v>
      </c>
      <c r="C189" s="51">
        <v>22</v>
      </c>
      <c r="D189" s="51" t="s">
        <v>13</v>
      </c>
      <c r="E189" s="51">
        <v>601</v>
      </c>
      <c r="F189" s="51">
        <v>34</v>
      </c>
      <c r="G189" s="51">
        <v>636</v>
      </c>
      <c r="H189" s="51">
        <f t="shared" si="39"/>
        <v>699.6</v>
      </c>
      <c r="I189" s="52">
        <f t="shared" si="38"/>
        <v>26600</v>
      </c>
      <c r="J189" s="53">
        <f t="shared" si="28"/>
        <v>16917600</v>
      </c>
      <c r="K189" s="54">
        <f t="shared" si="29"/>
        <v>18609360</v>
      </c>
      <c r="L189" s="55">
        <f t="shared" si="30"/>
        <v>39000</v>
      </c>
      <c r="M189" s="56">
        <f t="shared" si="31"/>
        <v>2098800</v>
      </c>
    </row>
    <row r="190" spans="1:13" x14ac:dyDescent="0.25">
      <c r="A190" s="50">
        <v>189</v>
      </c>
      <c r="B190" s="51">
        <v>2208</v>
      </c>
      <c r="C190" s="51">
        <v>22</v>
      </c>
      <c r="D190" s="51" t="s">
        <v>13</v>
      </c>
      <c r="E190" s="51">
        <v>603</v>
      </c>
      <c r="F190" s="51">
        <v>34</v>
      </c>
      <c r="G190" s="51">
        <v>638</v>
      </c>
      <c r="H190" s="51">
        <f t="shared" si="39"/>
        <v>701.80000000000007</v>
      </c>
      <c r="I190" s="52">
        <f t="shared" si="38"/>
        <v>26600</v>
      </c>
      <c r="J190" s="53">
        <f t="shared" si="28"/>
        <v>16970800</v>
      </c>
      <c r="K190" s="54">
        <f t="shared" si="29"/>
        <v>18667880</v>
      </c>
      <c r="L190" s="55">
        <f t="shared" si="30"/>
        <v>39000</v>
      </c>
      <c r="M190" s="56">
        <f t="shared" si="31"/>
        <v>2105400</v>
      </c>
    </row>
    <row r="191" spans="1:13" x14ac:dyDescent="0.25">
      <c r="A191" s="50">
        <v>190</v>
      </c>
      <c r="B191" s="51">
        <v>2209</v>
      </c>
      <c r="C191" s="51">
        <v>22</v>
      </c>
      <c r="D191" s="51" t="s">
        <v>13</v>
      </c>
      <c r="E191" s="51">
        <v>574</v>
      </c>
      <c r="F191" s="51">
        <v>0</v>
      </c>
      <c r="G191" s="51">
        <f t="shared" ref="G188:G227" si="40">E191+F191</f>
        <v>574</v>
      </c>
      <c r="H191" s="51">
        <f t="shared" si="39"/>
        <v>631.40000000000009</v>
      </c>
      <c r="I191" s="52">
        <f t="shared" si="38"/>
        <v>26600</v>
      </c>
      <c r="J191" s="53">
        <f t="shared" si="28"/>
        <v>15268400</v>
      </c>
      <c r="K191" s="54">
        <f t="shared" si="29"/>
        <v>16795240</v>
      </c>
      <c r="L191" s="55">
        <f t="shared" si="30"/>
        <v>35000</v>
      </c>
      <c r="M191" s="56">
        <f t="shared" si="31"/>
        <v>1894200.0000000002</v>
      </c>
    </row>
    <row r="192" spans="1:13" x14ac:dyDescent="0.25">
      <c r="A192" s="50">
        <v>191</v>
      </c>
      <c r="B192" s="51">
        <v>2301</v>
      </c>
      <c r="C192" s="51">
        <v>23</v>
      </c>
      <c r="D192" s="51" t="s">
        <v>13</v>
      </c>
      <c r="E192" s="51">
        <v>603</v>
      </c>
      <c r="F192" s="51">
        <v>34</v>
      </c>
      <c r="G192" s="51">
        <f t="shared" si="40"/>
        <v>637</v>
      </c>
      <c r="H192" s="51">
        <f t="shared" si="39"/>
        <v>700.7</v>
      </c>
      <c r="I192" s="52">
        <f>I191+90</f>
        <v>26690</v>
      </c>
      <c r="J192" s="53">
        <f t="shared" si="28"/>
        <v>17001530</v>
      </c>
      <c r="K192" s="54">
        <f t="shared" si="29"/>
        <v>18701683</v>
      </c>
      <c r="L192" s="55">
        <f t="shared" si="30"/>
        <v>39000</v>
      </c>
      <c r="M192" s="56">
        <f t="shared" si="31"/>
        <v>2102100</v>
      </c>
    </row>
    <row r="193" spans="1:13" x14ac:dyDescent="0.25">
      <c r="A193" s="50">
        <v>192</v>
      </c>
      <c r="B193" s="51">
        <v>2302</v>
      </c>
      <c r="C193" s="51">
        <v>23</v>
      </c>
      <c r="D193" s="51" t="s">
        <v>15</v>
      </c>
      <c r="E193" s="51">
        <v>413</v>
      </c>
      <c r="F193" s="51">
        <v>0</v>
      </c>
      <c r="G193" s="51">
        <f t="shared" si="40"/>
        <v>413</v>
      </c>
      <c r="H193" s="51">
        <f t="shared" si="39"/>
        <v>454.3</v>
      </c>
      <c r="I193" s="52">
        <f t="shared" ref="I193:I200" si="41">I192</f>
        <v>26690</v>
      </c>
      <c r="J193" s="53">
        <f t="shared" si="28"/>
        <v>11022970</v>
      </c>
      <c r="K193" s="54">
        <f t="shared" si="29"/>
        <v>12125267</v>
      </c>
      <c r="L193" s="55">
        <f t="shared" si="30"/>
        <v>25500</v>
      </c>
      <c r="M193" s="56">
        <f t="shared" si="31"/>
        <v>1362900</v>
      </c>
    </row>
    <row r="194" spans="1:13" x14ac:dyDescent="0.25">
      <c r="A194" s="50">
        <v>193</v>
      </c>
      <c r="B194" s="51">
        <v>2303</v>
      </c>
      <c r="C194" s="51">
        <v>23</v>
      </c>
      <c r="D194" s="51" t="s">
        <v>15</v>
      </c>
      <c r="E194" s="51">
        <v>399</v>
      </c>
      <c r="F194" s="51">
        <v>31</v>
      </c>
      <c r="G194" s="51">
        <f t="shared" si="40"/>
        <v>430</v>
      </c>
      <c r="H194" s="51">
        <f t="shared" si="39"/>
        <v>473.00000000000006</v>
      </c>
      <c r="I194" s="52">
        <f t="shared" si="41"/>
        <v>26690</v>
      </c>
      <c r="J194" s="53">
        <f t="shared" si="28"/>
        <v>11476700</v>
      </c>
      <c r="K194" s="54">
        <f t="shared" si="29"/>
        <v>12624370</v>
      </c>
      <c r="L194" s="55">
        <f t="shared" si="30"/>
        <v>26500</v>
      </c>
      <c r="M194" s="56">
        <f t="shared" si="31"/>
        <v>1419000.0000000002</v>
      </c>
    </row>
    <row r="195" spans="1:13" x14ac:dyDescent="0.25">
      <c r="A195" s="50">
        <v>194</v>
      </c>
      <c r="B195" s="51">
        <v>2304</v>
      </c>
      <c r="C195" s="51">
        <v>23</v>
      </c>
      <c r="D195" s="51" t="s">
        <v>15</v>
      </c>
      <c r="E195" s="51">
        <v>399</v>
      </c>
      <c r="F195" s="51">
        <v>31</v>
      </c>
      <c r="G195" s="51">
        <f t="shared" si="40"/>
        <v>430</v>
      </c>
      <c r="H195" s="51">
        <f t="shared" si="39"/>
        <v>473.00000000000006</v>
      </c>
      <c r="I195" s="52">
        <f t="shared" si="41"/>
        <v>26690</v>
      </c>
      <c r="J195" s="53">
        <f t="shared" ref="J195:J227" si="42">G195*I195</f>
        <v>11476700</v>
      </c>
      <c r="K195" s="54">
        <f t="shared" ref="K195:K227" si="43">ROUND(J195*1.1,0)</f>
        <v>12624370</v>
      </c>
      <c r="L195" s="55">
        <f t="shared" ref="L195:L227" si="44">MROUND((K195*0.025/12),500)</f>
        <v>26500</v>
      </c>
      <c r="M195" s="56">
        <f t="shared" ref="M195:M227" si="45">H195*3000</f>
        <v>1419000.0000000002</v>
      </c>
    </row>
    <row r="196" spans="1:13" x14ac:dyDescent="0.25">
      <c r="A196" s="50">
        <v>195</v>
      </c>
      <c r="B196" s="51">
        <v>2305</v>
      </c>
      <c r="C196" s="51">
        <v>23</v>
      </c>
      <c r="D196" s="51" t="s">
        <v>15</v>
      </c>
      <c r="E196" s="51">
        <v>413</v>
      </c>
      <c r="F196" s="51">
        <v>0</v>
      </c>
      <c r="G196" s="51">
        <f t="shared" si="40"/>
        <v>413</v>
      </c>
      <c r="H196" s="51">
        <f t="shared" si="39"/>
        <v>454.3</v>
      </c>
      <c r="I196" s="52">
        <f t="shared" si="41"/>
        <v>26690</v>
      </c>
      <c r="J196" s="53">
        <f t="shared" si="42"/>
        <v>11022970</v>
      </c>
      <c r="K196" s="54">
        <f t="shared" si="43"/>
        <v>12125267</v>
      </c>
      <c r="L196" s="55">
        <f t="shared" si="44"/>
        <v>25500</v>
      </c>
      <c r="M196" s="56">
        <f t="shared" si="45"/>
        <v>1362900</v>
      </c>
    </row>
    <row r="197" spans="1:13" x14ac:dyDescent="0.25">
      <c r="A197" s="50">
        <v>196</v>
      </c>
      <c r="B197" s="51">
        <v>2306</v>
      </c>
      <c r="C197" s="51">
        <v>23</v>
      </c>
      <c r="D197" s="51" t="s">
        <v>13</v>
      </c>
      <c r="E197" s="51">
        <v>601</v>
      </c>
      <c r="F197" s="51">
        <v>34</v>
      </c>
      <c r="G197" s="51">
        <v>636</v>
      </c>
      <c r="H197" s="51">
        <f t="shared" si="39"/>
        <v>699.6</v>
      </c>
      <c r="I197" s="52">
        <f t="shared" si="41"/>
        <v>26690</v>
      </c>
      <c r="J197" s="53">
        <f t="shared" si="42"/>
        <v>16974840</v>
      </c>
      <c r="K197" s="54">
        <f t="shared" si="43"/>
        <v>18672324</v>
      </c>
      <c r="L197" s="55">
        <f t="shared" si="44"/>
        <v>39000</v>
      </c>
      <c r="M197" s="56">
        <f t="shared" si="45"/>
        <v>2098800</v>
      </c>
    </row>
    <row r="198" spans="1:13" x14ac:dyDescent="0.25">
      <c r="A198" s="50">
        <v>197</v>
      </c>
      <c r="B198" s="51">
        <v>2307</v>
      </c>
      <c r="C198" s="51">
        <v>23</v>
      </c>
      <c r="D198" s="51" t="s">
        <v>13</v>
      </c>
      <c r="E198" s="51">
        <v>601</v>
      </c>
      <c r="F198" s="51">
        <v>34</v>
      </c>
      <c r="G198" s="51">
        <v>636</v>
      </c>
      <c r="H198" s="51">
        <f t="shared" si="39"/>
        <v>699.6</v>
      </c>
      <c r="I198" s="52">
        <f t="shared" si="41"/>
        <v>26690</v>
      </c>
      <c r="J198" s="53">
        <f t="shared" si="42"/>
        <v>16974840</v>
      </c>
      <c r="K198" s="54">
        <f t="shared" si="43"/>
        <v>18672324</v>
      </c>
      <c r="L198" s="55">
        <f t="shared" si="44"/>
        <v>39000</v>
      </c>
      <c r="M198" s="56">
        <f t="shared" si="45"/>
        <v>2098800</v>
      </c>
    </row>
    <row r="199" spans="1:13" x14ac:dyDescent="0.25">
      <c r="A199" s="50">
        <v>198</v>
      </c>
      <c r="B199" s="51">
        <v>2308</v>
      </c>
      <c r="C199" s="51">
        <v>23</v>
      </c>
      <c r="D199" s="51" t="s">
        <v>13</v>
      </c>
      <c r="E199" s="51">
        <v>603</v>
      </c>
      <c r="F199" s="51">
        <v>34</v>
      </c>
      <c r="G199" s="51">
        <v>638</v>
      </c>
      <c r="H199" s="51">
        <f t="shared" si="39"/>
        <v>701.80000000000007</v>
      </c>
      <c r="I199" s="52">
        <f t="shared" si="41"/>
        <v>26690</v>
      </c>
      <c r="J199" s="53">
        <f t="shared" si="42"/>
        <v>17028220</v>
      </c>
      <c r="K199" s="54">
        <f t="shared" si="43"/>
        <v>18731042</v>
      </c>
      <c r="L199" s="55">
        <f t="shared" si="44"/>
        <v>39000</v>
      </c>
      <c r="M199" s="56">
        <f t="shared" si="45"/>
        <v>2105400</v>
      </c>
    </row>
    <row r="200" spans="1:13" x14ac:dyDescent="0.25">
      <c r="A200" s="50">
        <v>199</v>
      </c>
      <c r="B200" s="51">
        <v>2309</v>
      </c>
      <c r="C200" s="51">
        <v>23</v>
      </c>
      <c r="D200" s="51" t="s">
        <v>13</v>
      </c>
      <c r="E200" s="51">
        <v>574</v>
      </c>
      <c r="F200" s="51">
        <v>0</v>
      </c>
      <c r="G200" s="51">
        <f t="shared" si="40"/>
        <v>574</v>
      </c>
      <c r="H200" s="51">
        <f t="shared" si="39"/>
        <v>631.40000000000009</v>
      </c>
      <c r="I200" s="52">
        <f t="shared" si="41"/>
        <v>26690</v>
      </c>
      <c r="J200" s="53">
        <f t="shared" si="42"/>
        <v>15320060</v>
      </c>
      <c r="K200" s="54">
        <f t="shared" si="43"/>
        <v>16852066</v>
      </c>
      <c r="L200" s="55">
        <f t="shared" si="44"/>
        <v>35000</v>
      </c>
      <c r="M200" s="56">
        <f t="shared" si="45"/>
        <v>1894200.0000000002</v>
      </c>
    </row>
    <row r="201" spans="1:13" x14ac:dyDescent="0.25">
      <c r="A201" s="50">
        <v>200</v>
      </c>
      <c r="B201" s="51">
        <v>2401</v>
      </c>
      <c r="C201" s="51">
        <v>24</v>
      </c>
      <c r="D201" s="51" t="s">
        <v>13</v>
      </c>
      <c r="E201" s="51">
        <v>603</v>
      </c>
      <c r="F201" s="51">
        <v>34</v>
      </c>
      <c r="G201" s="51">
        <f t="shared" si="40"/>
        <v>637</v>
      </c>
      <c r="H201" s="51">
        <f t="shared" si="39"/>
        <v>700.7</v>
      </c>
      <c r="I201" s="52">
        <f>I200+90</f>
        <v>26780</v>
      </c>
      <c r="J201" s="53">
        <f t="shared" si="42"/>
        <v>17058860</v>
      </c>
      <c r="K201" s="54">
        <f t="shared" si="43"/>
        <v>18764746</v>
      </c>
      <c r="L201" s="55">
        <f t="shared" si="44"/>
        <v>39000</v>
      </c>
      <c r="M201" s="56">
        <f t="shared" si="45"/>
        <v>2102100</v>
      </c>
    </row>
    <row r="202" spans="1:13" x14ac:dyDescent="0.25">
      <c r="A202" s="50">
        <v>201</v>
      </c>
      <c r="B202" s="51">
        <v>2402</v>
      </c>
      <c r="C202" s="51">
        <v>24</v>
      </c>
      <c r="D202" s="51" t="s">
        <v>15</v>
      </c>
      <c r="E202" s="51">
        <v>413</v>
      </c>
      <c r="F202" s="51">
        <v>0</v>
      </c>
      <c r="G202" s="51">
        <f t="shared" si="40"/>
        <v>413</v>
      </c>
      <c r="H202" s="51">
        <f t="shared" si="39"/>
        <v>454.3</v>
      </c>
      <c r="I202" s="52">
        <f t="shared" ref="I202:I209" si="46">I201</f>
        <v>26780</v>
      </c>
      <c r="J202" s="53">
        <f t="shared" si="42"/>
        <v>11060140</v>
      </c>
      <c r="K202" s="54">
        <f t="shared" si="43"/>
        <v>12166154</v>
      </c>
      <c r="L202" s="55">
        <f t="shared" si="44"/>
        <v>25500</v>
      </c>
      <c r="M202" s="56">
        <f t="shared" si="45"/>
        <v>1362900</v>
      </c>
    </row>
    <row r="203" spans="1:13" x14ac:dyDescent="0.25">
      <c r="A203" s="50">
        <v>202</v>
      </c>
      <c r="B203" s="51">
        <v>2403</v>
      </c>
      <c r="C203" s="51">
        <v>24</v>
      </c>
      <c r="D203" s="51" t="s">
        <v>15</v>
      </c>
      <c r="E203" s="51">
        <v>399</v>
      </c>
      <c r="F203" s="51">
        <v>31</v>
      </c>
      <c r="G203" s="51">
        <f t="shared" si="40"/>
        <v>430</v>
      </c>
      <c r="H203" s="51">
        <f t="shared" si="39"/>
        <v>473.00000000000006</v>
      </c>
      <c r="I203" s="52">
        <f t="shared" si="46"/>
        <v>26780</v>
      </c>
      <c r="J203" s="53">
        <f t="shared" si="42"/>
        <v>11515400</v>
      </c>
      <c r="K203" s="54">
        <f t="shared" si="43"/>
        <v>12666940</v>
      </c>
      <c r="L203" s="55">
        <f t="shared" si="44"/>
        <v>26500</v>
      </c>
      <c r="M203" s="56">
        <f t="shared" si="45"/>
        <v>1419000.0000000002</v>
      </c>
    </row>
    <row r="204" spans="1:13" x14ac:dyDescent="0.25">
      <c r="A204" s="50">
        <v>203</v>
      </c>
      <c r="B204" s="51">
        <v>2404</v>
      </c>
      <c r="C204" s="51">
        <v>24</v>
      </c>
      <c r="D204" s="51" t="s">
        <v>15</v>
      </c>
      <c r="E204" s="51">
        <v>399</v>
      </c>
      <c r="F204" s="51">
        <v>31</v>
      </c>
      <c r="G204" s="51">
        <f t="shared" si="40"/>
        <v>430</v>
      </c>
      <c r="H204" s="51">
        <f t="shared" si="39"/>
        <v>473.00000000000006</v>
      </c>
      <c r="I204" s="52">
        <f t="shared" si="46"/>
        <v>26780</v>
      </c>
      <c r="J204" s="53">
        <f t="shared" si="42"/>
        <v>11515400</v>
      </c>
      <c r="K204" s="54">
        <f t="shared" si="43"/>
        <v>12666940</v>
      </c>
      <c r="L204" s="55">
        <f t="shared" si="44"/>
        <v>26500</v>
      </c>
      <c r="M204" s="56">
        <f t="shared" si="45"/>
        <v>1419000.0000000002</v>
      </c>
    </row>
    <row r="205" spans="1:13" x14ac:dyDescent="0.25">
      <c r="A205" s="50">
        <v>204</v>
      </c>
      <c r="B205" s="51">
        <v>2405</v>
      </c>
      <c r="C205" s="51">
        <v>24</v>
      </c>
      <c r="D205" s="51" t="s">
        <v>15</v>
      </c>
      <c r="E205" s="51">
        <v>413</v>
      </c>
      <c r="F205" s="51">
        <v>0</v>
      </c>
      <c r="G205" s="51">
        <f t="shared" si="40"/>
        <v>413</v>
      </c>
      <c r="H205" s="51">
        <f t="shared" si="39"/>
        <v>454.3</v>
      </c>
      <c r="I205" s="52">
        <f t="shared" si="46"/>
        <v>26780</v>
      </c>
      <c r="J205" s="53">
        <f t="shared" si="42"/>
        <v>11060140</v>
      </c>
      <c r="K205" s="54">
        <f t="shared" si="43"/>
        <v>12166154</v>
      </c>
      <c r="L205" s="55">
        <f t="shared" si="44"/>
        <v>25500</v>
      </c>
      <c r="M205" s="56">
        <f t="shared" si="45"/>
        <v>1362900</v>
      </c>
    </row>
    <row r="206" spans="1:13" x14ac:dyDescent="0.25">
      <c r="A206" s="50">
        <v>205</v>
      </c>
      <c r="B206" s="51">
        <v>2406</v>
      </c>
      <c r="C206" s="51">
        <v>24</v>
      </c>
      <c r="D206" s="51" t="s">
        <v>13</v>
      </c>
      <c r="E206" s="51">
        <v>601</v>
      </c>
      <c r="F206" s="51">
        <v>34</v>
      </c>
      <c r="G206" s="51">
        <v>636</v>
      </c>
      <c r="H206" s="51">
        <f t="shared" si="39"/>
        <v>699.6</v>
      </c>
      <c r="I206" s="52">
        <f t="shared" si="46"/>
        <v>26780</v>
      </c>
      <c r="J206" s="53">
        <f t="shared" si="42"/>
        <v>17032080</v>
      </c>
      <c r="K206" s="54">
        <f t="shared" si="43"/>
        <v>18735288</v>
      </c>
      <c r="L206" s="55">
        <f t="shared" si="44"/>
        <v>39000</v>
      </c>
      <c r="M206" s="56">
        <f t="shared" si="45"/>
        <v>2098800</v>
      </c>
    </row>
    <row r="207" spans="1:13" x14ac:dyDescent="0.25">
      <c r="A207" s="50">
        <v>206</v>
      </c>
      <c r="B207" s="51">
        <v>2407</v>
      </c>
      <c r="C207" s="51">
        <v>24</v>
      </c>
      <c r="D207" s="51" t="s">
        <v>13</v>
      </c>
      <c r="E207" s="51">
        <v>601</v>
      </c>
      <c r="F207" s="51">
        <v>34</v>
      </c>
      <c r="G207" s="51">
        <v>636</v>
      </c>
      <c r="H207" s="51">
        <f t="shared" si="39"/>
        <v>699.6</v>
      </c>
      <c r="I207" s="52">
        <f t="shared" si="46"/>
        <v>26780</v>
      </c>
      <c r="J207" s="53">
        <f t="shared" si="42"/>
        <v>17032080</v>
      </c>
      <c r="K207" s="54">
        <f t="shared" si="43"/>
        <v>18735288</v>
      </c>
      <c r="L207" s="55">
        <f t="shared" si="44"/>
        <v>39000</v>
      </c>
      <c r="M207" s="56">
        <f t="shared" si="45"/>
        <v>2098800</v>
      </c>
    </row>
    <row r="208" spans="1:13" x14ac:dyDescent="0.25">
      <c r="A208" s="50">
        <v>207</v>
      </c>
      <c r="B208" s="51">
        <v>2408</v>
      </c>
      <c r="C208" s="51">
        <v>24</v>
      </c>
      <c r="D208" s="51" t="s">
        <v>13</v>
      </c>
      <c r="E208" s="51">
        <v>603</v>
      </c>
      <c r="F208" s="51">
        <v>34</v>
      </c>
      <c r="G208" s="51">
        <v>638</v>
      </c>
      <c r="H208" s="51">
        <f t="shared" si="39"/>
        <v>701.80000000000007</v>
      </c>
      <c r="I208" s="52">
        <f t="shared" si="46"/>
        <v>26780</v>
      </c>
      <c r="J208" s="53">
        <f t="shared" si="42"/>
        <v>17085640</v>
      </c>
      <c r="K208" s="54">
        <f t="shared" si="43"/>
        <v>18794204</v>
      </c>
      <c r="L208" s="55">
        <f t="shared" si="44"/>
        <v>39000</v>
      </c>
      <c r="M208" s="56">
        <f t="shared" si="45"/>
        <v>2105400</v>
      </c>
    </row>
    <row r="209" spans="1:13" x14ac:dyDescent="0.25">
      <c r="A209" s="50">
        <v>208</v>
      </c>
      <c r="B209" s="51">
        <v>2409</v>
      </c>
      <c r="C209" s="51">
        <v>24</v>
      </c>
      <c r="D209" s="51" t="s">
        <v>13</v>
      </c>
      <c r="E209" s="51">
        <v>574</v>
      </c>
      <c r="F209" s="51">
        <v>0</v>
      </c>
      <c r="G209" s="51">
        <f t="shared" si="40"/>
        <v>574</v>
      </c>
      <c r="H209" s="51">
        <f t="shared" si="39"/>
        <v>631.40000000000009</v>
      </c>
      <c r="I209" s="52">
        <f t="shared" si="46"/>
        <v>26780</v>
      </c>
      <c r="J209" s="53">
        <f t="shared" si="42"/>
        <v>15371720</v>
      </c>
      <c r="K209" s="54">
        <f t="shared" si="43"/>
        <v>16908892</v>
      </c>
      <c r="L209" s="55">
        <f t="shared" si="44"/>
        <v>35000</v>
      </c>
      <c r="M209" s="56">
        <f t="shared" si="45"/>
        <v>1894200.0000000002</v>
      </c>
    </row>
    <row r="210" spans="1:13" x14ac:dyDescent="0.25">
      <c r="A210" s="50">
        <v>209</v>
      </c>
      <c r="B210" s="51">
        <v>2501</v>
      </c>
      <c r="C210" s="51">
        <v>25</v>
      </c>
      <c r="D210" s="51" t="s">
        <v>13</v>
      </c>
      <c r="E210" s="51">
        <v>603</v>
      </c>
      <c r="F210" s="51">
        <v>34</v>
      </c>
      <c r="G210" s="51">
        <f t="shared" si="40"/>
        <v>637</v>
      </c>
      <c r="H210" s="51">
        <f t="shared" si="39"/>
        <v>700.7</v>
      </c>
      <c r="I210" s="52">
        <f>I209+90</f>
        <v>26870</v>
      </c>
      <c r="J210" s="53">
        <f t="shared" si="42"/>
        <v>17116190</v>
      </c>
      <c r="K210" s="54">
        <f t="shared" si="43"/>
        <v>18827809</v>
      </c>
      <c r="L210" s="55">
        <f t="shared" si="44"/>
        <v>39000</v>
      </c>
      <c r="M210" s="56">
        <f t="shared" si="45"/>
        <v>2102100</v>
      </c>
    </row>
    <row r="211" spans="1:13" x14ac:dyDescent="0.25">
      <c r="A211" s="50">
        <v>210</v>
      </c>
      <c r="B211" s="51">
        <v>2502</v>
      </c>
      <c r="C211" s="51">
        <v>25</v>
      </c>
      <c r="D211" s="51" t="s">
        <v>15</v>
      </c>
      <c r="E211" s="51">
        <v>413</v>
      </c>
      <c r="F211" s="51">
        <v>0</v>
      </c>
      <c r="G211" s="51">
        <f t="shared" si="40"/>
        <v>413</v>
      </c>
      <c r="H211" s="51">
        <f t="shared" si="39"/>
        <v>454.3</v>
      </c>
      <c r="I211" s="52">
        <f t="shared" ref="I211:I218" si="47">I210</f>
        <v>26870</v>
      </c>
      <c r="J211" s="53">
        <f t="shared" si="42"/>
        <v>11097310</v>
      </c>
      <c r="K211" s="54">
        <f t="shared" si="43"/>
        <v>12207041</v>
      </c>
      <c r="L211" s="55">
        <f t="shared" si="44"/>
        <v>25500</v>
      </c>
      <c r="M211" s="56">
        <f t="shared" si="45"/>
        <v>1362900</v>
      </c>
    </row>
    <row r="212" spans="1:13" x14ac:dyDescent="0.25">
      <c r="A212" s="50">
        <v>211</v>
      </c>
      <c r="B212" s="51">
        <v>2503</v>
      </c>
      <c r="C212" s="51">
        <v>25</v>
      </c>
      <c r="D212" s="51" t="s">
        <v>15</v>
      </c>
      <c r="E212" s="51">
        <v>399</v>
      </c>
      <c r="F212" s="51">
        <v>31</v>
      </c>
      <c r="G212" s="51">
        <f t="shared" si="40"/>
        <v>430</v>
      </c>
      <c r="H212" s="51">
        <f t="shared" si="39"/>
        <v>473.00000000000006</v>
      </c>
      <c r="I212" s="52">
        <f t="shared" si="47"/>
        <v>26870</v>
      </c>
      <c r="J212" s="53">
        <f t="shared" si="42"/>
        <v>11554100</v>
      </c>
      <c r="K212" s="54">
        <f t="shared" si="43"/>
        <v>12709510</v>
      </c>
      <c r="L212" s="55">
        <f t="shared" si="44"/>
        <v>26500</v>
      </c>
      <c r="M212" s="56">
        <f t="shared" si="45"/>
        <v>1419000.0000000002</v>
      </c>
    </row>
    <row r="213" spans="1:13" x14ac:dyDescent="0.25">
      <c r="A213" s="50">
        <v>212</v>
      </c>
      <c r="B213" s="51">
        <v>2504</v>
      </c>
      <c r="C213" s="51">
        <v>25</v>
      </c>
      <c r="D213" s="51" t="s">
        <v>15</v>
      </c>
      <c r="E213" s="51">
        <v>399</v>
      </c>
      <c r="F213" s="51">
        <v>31</v>
      </c>
      <c r="G213" s="51">
        <f t="shared" si="40"/>
        <v>430</v>
      </c>
      <c r="H213" s="51">
        <f t="shared" si="39"/>
        <v>473.00000000000006</v>
      </c>
      <c r="I213" s="52">
        <f t="shared" si="47"/>
        <v>26870</v>
      </c>
      <c r="J213" s="53">
        <f t="shared" si="42"/>
        <v>11554100</v>
      </c>
      <c r="K213" s="54">
        <f t="shared" si="43"/>
        <v>12709510</v>
      </c>
      <c r="L213" s="55">
        <f t="shared" si="44"/>
        <v>26500</v>
      </c>
      <c r="M213" s="56">
        <f t="shared" si="45"/>
        <v>1419000.0000000002</v>
      </c>
    </row>
    <row r="214" spans="1:13" x14ac:dyDescent="0.25">
      <c r="A214" s="50">
        <v>213</v>
      </c>
      <c r="B214" s="51">
        <v>2505</v>
      </c>
      <c r="C214" s="51">
        <v>25</v>
      </c>
      <c r="D214" s="51" t="s">
        <v>15</v>
      </c>
      <c r="E214" s="51">
        <v>413</v>
      </c>
      <c r="F214" s="51">
        <v>0</v>
      </c>
      <c r="G214" s="51">
        <f t="shared" si="40"/>
        <v>413</v>
      </c>
      <c r="H214" s="51">
        <f t="shared" si="39"/>
        <v>454.3</v>
      </c>
      <c r="I214" s="52">
        <f t="shared" si="47"/>
        <v>26870</v>
      </c>
      <c r="J214" s="53">
        <f t="shared" si="42"/>
        <v>11097310</v>
      </c>
      <c r="K214" s="54">
        <f t="shared" si="43"/>
        <v>12207041</v>
      </c>
      <c r="L214" s="55">
        <f t="shared" si="44"/>
        <v>25500</v>
      </c>
      <c r="M214" s="56">
        <f t="shared" si="45"/>
        <v>1362900</v>
      </c>
    </row>
    <row r="215" spans="1:13" x14ac:dyDescent="0.25">
      <c r="A215" s="50">
        <v>214</v>
      </c>
      <c r="B215" s="51">
        <v>2506</v>
      </c>
      <c r="C215" s="51">
        <v>25</v>
      </c>
      <c r="D215" s="51" t="s">
        <v>13</v>
      </c>
      <c r="E215" s="51">
        <v>601</v>
      </c>
      <c r="F215" s="51">
        <v>34</v>
      </c>
      <c r="G215" s="51">
        <v>636</v>
      </c>
      <c r="H215" s="51">
        <f t="shared" si="39"/>
        <v>699.6</v>
      </c>
      <c r="I215" s="52">
        <f t="shared" si="47"/>
        <v>26870</v>
      </c>
      <c r="J215" s="53">
        <f t="shared" si="42"/>
        <v>17089320</v>
      </c>
      <c r="K215" s="54">
        <f t="shared" si="43"/>
        <v>18798252</v>
      </c>
      <c r="L215" s="55">
        <f t="shared" si="44"/>
        <v>39000</v>
      </c>
      <c r="M215" s="56">
        <f t="shared" si="45"/>
        <v>2098800</v>
      </c>
    </row>
    <row r="216" spans="1:13" x14ac:dyDescent="0.25">
      <c r="A216" s="50">
        <v>215</v>
      </c>
      <c r="B216" s="51">
        <v>2507</v>
      </c>
      <c r="C216" s="51">
        <v>25</v>
      </c>
      <c r="D216" s="51" t="s">
        <v>13</v>
      </c>
      <c r="E216" s="51">
        <v>601</v>
      </c>
      <c r="F216" s="51">
        <v>34</v>
      </c>
      <c r="G216" s="51">
        <v>636</v>
      </c>
      <c r="H216" s="51">
        <f t="shared" si="39"/>
        <v>699.6</v>
      </c>
      <c r="I216" s="52">
        <f t="shared" si="47"/>
        <v>26870</v>
      </c>
      <c r="J216" s="53">
        <f t="shared" si="42"/>
        <v>17089320</v>
      </c>
      <c r="K216" s="54">
        <f t="shared" si="43"/>
        <v>18798252</v>
      </c>
      <c r="L216" s="55">
        <f t="shared" si="44"/>
        <v>39000</v>
      </c>
      <c r="M216" s="56">
        <f t="shared" si="45"/>
        <v>2098800</v>
      </c>
    </row>
    <row r="217" spans="1:13" x14ac:dyDescent="0.25">
      <c r="A217" s="50">
        <v>216</v>
      </c>
      <c r="B217" s="51">
        <v>2508</v>
      </c>
      <c r="C217" s="51">
        <v>25</v>
      </c>
      <c r="D217" s="51" t="s">
        <v>13</v>
      </c>
      <c r="E217" s="51">
        <v>603</v>
      </c>
      <c r="F217" s="51">
        <v>34</v>
      </c>
      <c r="G217" s="51">
        <v>638</v>
      </c>
      <c r="H217" s="51">
        <f t="shared" si="39"/>
        <v>701.80000000000007</v>
      </c>
      <c r="I217" s="52">
        <f t="shared" si="47"/>
        <v>26870</v>
      </c>
      <c r="J217" s="53">
        <f t="shared" si="42"/>
        <v>17143060</v>
      </c>
      <c r="K217" s="54">
        <f t="shared" si="43"/>
        <v>18857366</v>
      </c>
      <c r="L217" s="55">
        <f t="shared" si="44"/>
        <v>39500</v>
      </c>
      <c r="M217" s="56">
        <f t="shared" si="45"/>
        <v>2105400</v>
      </c>
    </row>
    <row r="218" spans="1:13" x14ac:dyDescent="0.25">
      <c r="A218" s="50">
        <v>217</v>
      </c>
      <c r="B218" s="51">
        <v>2509</v>
      </c>
      <c r="C218" s="51">
        <v>25</v>
      </c>
      <c r="D218" s="51" t="s">
        <v>13</v>
      </c>
      <c r="E218" s="51">
        <v>574</v>
      </c>
      <c r="F218" s="51">
        <v>0</v>
      </c>
      <c r="G218" s="51">
        <f t="shared" si="40"/>
        <v>574</v>
      </c>
      <c r="H218" s="51">
        <f t="shared" si="39"/>
        <v>631.40000000000009</v>
      </c>
      <c r="I218" s="52">
        <f t="shared" si="47"/>
        <v>26870</v>
      </c>
      <c r="J218" s="53">
        <f t="shared" si="42"/>
        <v>15423380</v>
      </c>
      <c r="K218" s="54">
        <f t="shared" si="43"/>
        <v>16965718</v>
      </c>
      <c r="L218" s="55">
        <f t="shared" si="44"/>
        <v>35500</v>
      </c>
      <c r="M218" s="56">
        <f t="shared" si="45"/>
        <v>1894200.0000000002</v>
      </c>
    </row>
    <row r="219" spans="1:13" x14ac:dyDescent="0.25">
      <c r="A219" s="50">
        <v>218</v>
      </c>
      <c r="B219" s="51">
        <v>2601</v>
      </c>
      <c r="C219" s="51">
        <v>26</v>
      </c>
      <c r="D219" s="51" t="s">
        <v>13</v>
      </c>
      <c r="E219" s="51">
        <v>603</v>
      </c>
      <c r="F219" s="51">
        <v>34</v>
      </c>
      <c r="G219" s="51">
        <f t="shared" si="40"/>
        <v>637</v>
      </c>
      <c r="H219" s="51">
        <f t="shared" si="39"/>
        <v>700.7</v>
      </c>
      <c r="I219" s="52">
        <f>I218+90</f>
        <v>26960</v>
      </c>
      <c r="J219" s="53">
        <f t="shared" si="42"/>
        <v>17173520</v>
      </c>
      <c r="K219" s="54">
        <f t="shared" si="43"/>
        <v>18890872</v>
      </c>
      <c r="L219" s="55">
        <f t="shared" si="44"/>
        <v>39500</v>
      </c>
      <c r="M219" s="56">
        <f t="shared" si="45"/>
        <v>2102100</v>
      </c>
    </row>
    <row r="220" spans="1:13" x14ac:dyDescent="0.25">
      <c r="A220" s="50">
        <v>219</v>
      </c>
      <c r="B220" s="51">
        <v>2602</v>
      </c>
      <c r="C220" s="51">
        <v>26</v>
      </c>
      <c r="D220" s="51" t="s">
        <v>15</v>
      </c>
      <c r="E220" s="51">
        <v>413</v>
      </c>
      <c r="F220" s="51">
        <v>0</v>
      </c>
      <c r="G220" s="51">
        <f t="shared" si="40"/>
        <v>413</v>
      </c>
      <c r="H220" s="51">
        <f t="shared" si="39"/>
        <v>454.3</v>
      </c>
      <c r="I220" s="52">
        <f t="shared" ref="I220:I227" si="48">I219</f>
        <v>26960</v>
      </c>
      <c r="J220" s="53">
        <f t="shared" si="42"/>
        <v>11134480</v>
      </c>
      <c r="K220" s="54">
        <f t="shared" si="43"/>
        <v>12247928</v>
      </c>
      <c r="L220" s="55">
        <f t="shared" si="44"/>
        <v>25500</v>
      </c>
      <c r="M220" s="56">
        <f t="shared" si="45"/>
        <v>1362900</v>
      </c>
    </row>
    <row r="221" spans="1:13" x14ac:dyDescent="0.25">
      <c r="A221" s="50">
        <v>220</v>
      </c>
      <c r="B221" s="51">
        <v>2603</v>
      </c>
      <c r="C221" s="51">
        <v>26</v>
      </c>
      <c r="D221" s="51" t="s">
        <v>15</v>
      </c>
      <c r="E221" s="51">
        <v>399</v>
      </c>
      <c r="F221" s="51">
        <v>31</v>
      </c>
      <c r="G221" s="51">
        <f t="shared" si="40"/>
        <v>430</v>
      </c>
      <c r="H221" s="51">
        <f t="shared" si="39"/>
        <v>473.00000000000006</v>
      </c>
      <c r="I221" s="52">
        <f t="shared" si="48"/>
        <v>26960</v>
      </c>
      <c r="J221" s="53">
        <f t="shared" si="42"/>
        <v>11592800</v>
      </c>
      <c r="K221" s="54">
        <f t="shared" si="43"/>
        <v>12752080</v>
      </c>
      <c r="L221" s="55">
        <f t="shared" si="44"/>
        <v>26500</v>
      </c>
      <c r="M221" s="56">
        <f t="shared" si="45"/>
        <v>1419000.0000000002</v>
      </c>
    </row>
    <row r="222" spans="1:13" x14ac:dyDescent="0.25">
      <c r="A222" s="50">
        <v>221</v>
      </c>
      <c r="B222" s="51">
        <v>2604</v>
      </c>
      <c r="C222" s="51">
        <v>26</v>
      </c>
      <c r="D222" s="51" t="s">
        <v>15</v>
      </c>
      <c r="E222" s="51">
        <v>399</v>
      </c>
      <c r="F222" s="51">
        <v>31</v>
      </c>
      <c r="G222" s="51">
        <f t="shared" si="40"/>
        <v>430</v>
      </c>
      <c r="H222" s="51">
        <f t="shared" si="39"/>
        <v>473.00000000000006</v>
      </c>
      <c r="I222" s="52">
        <f t="shared" si="48"/>
        <v>26960</v>
      </c>
      <c r="J222" s="53">
        <f t="shared" si="42"/>
        <v>11592800</v>
      </c>
      <c r="K222" s="54">
        <f t="shared" si="43"/>
        <v>12752080</v>
      </c>
      <c r="L222" s="55">
        <f t="shared" si="44"/>
        <v>26500</v>
      </c>
      <c r="M222" s="56">
        <f t="shared" si="45"/>
        <v>1419000.0000000002</v>
      </c>
    </row>
    <row r="223" spans="1:13" x14ac:dyDescent="0.25">
      <c r="A223" s="50">
        <v>222</v>
      </c>
      <c r="B223" s="51">
        <v>2605</v>
      </c>
      <c r="C223" s="51">
        <v>26</v>
      </c>
      <c r="D223" s="51" t="s">
        <v>15</v>
      </c>
      <c r="E223" s="51">
        <v>413</v>
      </c>
      <c r="F223" s="51">
        <v>0</v>
      </c>
      <c r="G223" s="51">
        <f t="shared" si="40"/>
        <v>413</v>
      </c>
      <c r="H223" s="51">
        <f t="shared" si="39"/>
        <v>454.3</v>
      </c>
      <c r="I223" s="52">
        <f t="shared" si="48"/>
        <v>26960</v>
      </c>
      <c r="J223" s="53">
        <f t="shared" si="42"/>
        <v>11134480</v>
      </c>
      <c r="K223" s="54">
        <f t="shared" si="43"/>
        <v>12247928</v>
      </c>
      <c r="L223" s="55">
        <f t="shared" si="44"/>
        <v>25500</v>
      </c>
      <c r="M223" s="56">
        <f t="shared" si="45"/>
        <v>1362900</v>
      </c>
    </row>
    <row r="224" spans="1:13" x14ac:dyDescent="0.25">
      <c r="A224" s="50">
        <v>223</v>
      </c>
      <c r="B224" s="51">
        <v>2606</v>
      </c>
      <c r="C224" s="51">
        <v>26</v>
      </c>
      <c r="D224" s="51" t="s">
        <v>13</v>
      </c>
      <c r="E224" s="51">
        <v>601</v>
      </c>
      <c r="F224" s="51">
        <v>34</v>
      </c>
      <c r="G224" s="51">
        <v>636</v>
      </c>
      <c r="H224" s="51">
        <f t="shared" si="39"/>
        <v>699.6</v>
      </c>
      <c r="I224" s="52">
        <f t="shared" si="48"/>
        <v>26960</v>
      </c>
      <c r="J224" s="53">
        <f t="shared" si="42"/>
        <v>17146560</v>
      </c>
      <c r="K224" s="54">
        <f t="shared" si="43"/>
        <v>18861216</v>
      </c>
      <c r="L224" s="55">
        <f t="shared" si="44"/>
        <v>39500</v>
      </c>
      <c r="M224" s="56">
        <f t="shared" si="45"/>
        <v>2098800</v>
      </c>
    </row>
    <row r="225" spans="1:15" x14ac:dyDescent="0.25">
      <c r="A225" s="50">
        <v>224</v>
      </c>
      <c r="B225" s="51">
        <v>2607</v>
      </c>
      <c r="C225" s="51">
        <v>26</v>
      </c>
      <c r="D225" s="51" t="s">
        <v>13</v>
      </c>
      <c r="E225" s="51">
        <v>601</v>
      </c>
      <c r="F225" s="51">
        <v>34</v>
      </c>
      <c r="G225" s="51">
        <v>636</v>
      </c>
      <c r="H225" s="51">
        <f t="shared" si="39"/>
        <v>699.6</v>
      </c>
      <c r="I225" s="52">
        <f t="shared" si="48"/>
        <v>26960</v>
      </c>
      <c r="J225" s="53">
        <f t="shared" si="42"/>
        <v>17146560</v>
      </c>
      <c r="K225" s="54">
        <f t="shared" si="43"/>
        <v>18861216</v>
      </c>
      <c r="L225" s="55">
        <f t="shared" si="44"/>
        <v>39500</v>
      </c>
      <c r="M225" s="56">
        <f t="shared" si="45"/>
        <v>2098800</v>
      </c>
    </row>
    <row r="226" spans="1:15" x14ac:dyDescent="0.25">
      <c r="A226" s="50">
        <v>225</v>
      </c>
      <c r="B226" s="51">
        <v>2608</v>
      </c>
      <c r="C226" s="51">
        <v>26</v>
      </c>
      <c r="D226" s="51" t="s">
        <v>13</v>
      </c>
      <c r="E226" s="51">
        <v>603</v>
      </c>
      <c r="F226" s="51">
        <v>34</v>
      </c>
      <c r="G226" s="51">
        <v>638</v>
      </c>
      <c r="H226" s="51">
        <f t="shared" si="39"/>
        <v>701.80000000000007</v>
      </c>
      <c r="I226" s="52">
        <f t="shared" si="48"/>
        <v>26960</v>
      </c>
      <c r="J226" s="53">
        <f t="shared" si="42"/>
        <v>17200480</v>
      </c>
      <c r="K226" s="54">
        <f t="shared" si="43"/>
        <v>18920528</v>
      </c>
      <c r="L226" s="55">
        <f t="shared" si="44"/>
        <v>39500</v>
      </c>
      <c r="M226" s="56">
        <f t="shared" si="45"/>
        <v>2105400</v>
      </c>
    </row>
    <row r="227" spans="1:15" x14ac:dyDescent="0.25">
      <c r="A227" s="50">
        <v>226</v>
      </c>
      <c r="B227" s="51">
        <v>2609</v>
      </c>
      <c r="C227" s="51">
        <v>26</v>
      </c>
      <c r="D227" s="51" t="s">
        <v>13</v>
      </c>
      <c r="E227" s="51">
        <v>574</v>
      </c>
      <c r="F227" s="51">
        <v>0</v>
      </c>
      <c r="G227" s="51">
        <f t="shared" si="40"/>
        <v>574</v>
      </c>
      <c r="H227" s="51">
        <f t="shared" si="39"/>
        <v>631.40000000000009</v>
      </c>
      <c r="I227" s="52">
        <f t="shared" si="48"/>
        <v>26960</v>
      </c>
      <c r="J227" s="53">
        <f t="shared" si="42"/>
        <v>15475040</v>
      </c>
      <c r="K227" s="54">
        <f t="shared" si="43"/>
        <v>17022544</v>
      </c>
      <c r="L227" s="55">
        <f t="shared" si="44"/>
        <v>35500</v>
      </c>
      <c r="M227" s="56">
        <f t="shared" si="45"/>
        <v>1894200.0000000002</v>
      </c>
      <c r="O227" s="2">
        <f>K227/G227</f>
        <v>29656</v>
      </c>
    </row>
    <row r="228" spans="1:15" x14ac:dyDescent="0.25">
      <c r="A228" s="57" t="s">
        <v>3</v>
      </c>
      <c r="B228" s="57"/>
      <c r="C228" s="57"/>
      <c r="D228" s="57"/>
      <c r="E228" s="58">
        <f>SUM(E2:E227)</f>
        <v>116172</v>
      </c>
      <c r="F228" s="58">
        <f>SUM(F2:F227)</f>
        <v>5055</v>
      </c>
      <c r="G228" s="58">
        <f>SUM(G2:G227)</f>
        <v>121305</v>
      </c>
      <c r="H228" s="59">
        <f>SUM(H2:H227)</f>
        <v>133435.50000000015</v>
      </c>
      <c r="I228" s="59"/>
      <c r="J228" s="60">
        <f>SUM(J2:J227)</f>
        <v>3134212530</v>
      </c>
      <c r="K228" s="60">
        <f>SUM(K2:K227)</f>
        <v>3447633783</v>
      </c>
      <c r="L228" s="55"/>
      <c r="M228" s="61">
        <f>SUM(M2:M227)</f>
        <v>400306500</v>
      </c>
    </row>
    <row r="229" spans="1:15" x14ac:dyDescent="0.25">
      <c r="A229" s="16"/>
      <c r="B229" s="16"/>
      <c r="C229" s="16"/>
      <c r="D229" s="16"/>
      <c r="E229" s="17"/>
      <c r="F229" s="17"/>
      <c r="G229" s="17"/>
      <c r="H229" s="17"/>
      <c r="I229" s="17"/>
      <c r="J229" s="18"/>
      <c r="K229" s="18"/>
      <c r="L229" s="19"/>
      <c r="M229" s="20"/>
    </row>
  </sheetData>
  <mergeCells count="1">
    <mergeCell ref="A228:D2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ED90-54E4-47D8-BEC6-261BABF1E28B}">
  <dimension ref="A1:O231"/>
  <sheetViews>
    <sheetView topLeftCell="A212" zoomScale="175" zoomScaleNormal="175" workbookViewId="0">
      <selection sqref="A1:M230"/>
    </sheetView>
  </sheetViews>
  <sheetFormatPr defaultRowHeight="15" x14ac:dyDescent="0.25"/>
  <cols>
    <col min="1" max="1" width="3.28515625" style="21" customWidth="1"/>
    <col min="2" max="2" width="4.42578125" style="22" customWidth="1"/>
    <col min="3" max="3" width="4" style="22" customWidth="1"/>
    <col min="4" max="4" width="5.7109375" style="22" customWidth="1"/>
    <col min="5" max="5" width="6.85546875" style="23" customWidth="1"/>
    <col min="6" max="6" width="5.5703125" style="23" customWidth="1"/>
    <col min="7" max="7" width="5.85546875" style="23" customWidth="1"/>
    <col min="8" max="8" width="6.140625" style="1" customWidth="1"/>
    <col min="9" max="9" width="5.85546875" style="1" customWidth="1"/>
    <col min="10" max="10" width="12.7109375" style="1" customWidth="1"/>
    <col min="11" max="11" width="11.85546875" style="1" customWidth="1"/>
    <col min="12" max="12" width="7" style="1" customWidth="1"/>
    <col min="13" max="13" width="10.7109375" style="1" customWidth="1"/>
    <col min="14" max="14" width="10.42578125" style="1" bestFit="1" customWidth="1"/>
    <col min="15" max="15" width="10.28515625" style="1" bestFit="1" customWidth="1"/>
  </cols>
  <sheetData>
    <row r="1" spans="1:15" ht="60.75" customHeight="1" x14ac:dyDescent="0.25">
      <c r="A1" s="44" t="s">
        <v>1</v>
      </c>
      <c r="B1" s="45" t="s">
        <v>0</v>
      </c>
      <c r="C1" s="46" t="s">
        <v>2</v>
      </c>
      <c r="D1" s="46" t="s">
        <v>12</v>
      </c>
      <c r="E1" s="46" t="s">
        <v>16</v>
      </c>
      <c r="F1" s="46" t="s">
        <v>39</v>
      </c>
      <c r="G1" s="46" t="s">
        <v>19</v>
      </c>
      <c r="H1" s="46" t="s">
        <v>11</v>
      </c>
      <c r="I1" s="47" t="s">
        <v>49</v>
      </c>
      <c r="J1" s="45" t="s">
        <v>50</v>
      </c>
      <c r="K1" s="48" t="s">
        <v>51</v>
      </c>
      <c r="L1" s="49" t="s">
        <v>52</v>
      </c>
      <c r="M1" s="49" t="s">
        <v>53</v>
      </c>
    </row>
    <row r="2" spans="1:15" x14ac:dyDescent="0.25">
      <c r="A2" s="50">
        <v>1</v>
      </c>
      <c r="B2" s="51">
        <v>101</v>
      </c>
      <c r="C2" s="51">
        <v>1</v>
      </c>
      <c r="D2" s="51" t="s">
        <v>15</v>
      </c>
      <c r="E2" s="51">
        <v>413</v>
      </c>
      <c r="F2" s="51">
        <v>0</v>
      </c>
      <c r="G2" s="51">
        <v>413</v>
      </c>
      <c r="H2" s="51">
        <f>G2*1.1</f>
        <v>454.3</v>
      </c>
      <c r="I2" s="52">
        <v>24800</v>
      </c>
      <c r="J2" s="53">
        <f>G2*I2</f>
        <v>10242400</v>
      </c>
      <c r="K2" s="54">
        <f>ROUND(J2*1.1,0)</f>
        <v>11266640</v>
      </c>
      <c r="L2" s="55">
        <f t="shared" ref="L2:L64" si="0">MROUND((K2*0.025/12),500)</f>
        <v>23500</v>
      </c>
      <c r="M2" s="56">
        <f t="shared" ref="M2:M64" si="1">H2*3000</f>
        <v>1362900</v>
      </c>
      <c r="O2" s="2">
        <f>J2/H2</f>
        <v>22545.454545454544</v>
      </c>
    </row>
    <row r="3" spans="1:15" x14ac:dyDescent="0.25">
      <c r="A3" s="50">
        <v>2</v>
      </c>
      <c r="B3" s="51">
        <v>102</v>
      </c>
      <c r="C3" s="51">
        <v>1</v>
      </c>
      <c r="D3" s="51" t="s">
        <v>15</v>
      </c>
      <c r="E3" s="51">
        <v>399</v>
      </c>
      <c r="F3" s="51">
        <v>31</v>
      </c>
      <c r="G3" s="51">
        <v>430</v>
      </c>
      <c r="H3" s="51">
        <f t="shared" ref="H3:H64" si="2">G3*1.1</f>
        <v>473.00000000000006</v>
      </c>
      <c r="I3" s="52">
        <f t="shared" ref="I3:I19" si="3">I2</f>
        <v>24800</v>
      </c>
      <c r="J3" s="53">
        <f t="shared" ref="J3:J64" si="4">G3*I3</f>
        <v>10664000</v>
      </c>
      <c r="K3" s="54">
        <f t="shared" ref="K3:K64" si="5">ROUND(J3*1.1,0)</f>
        <v>11730400</v>
      </c>
      <c r="L3" s="55">
        <f t="shared" si="0"/>
        <v>24500</v>
      </c>
      <c r="M3" s="56">
        <f t="shared" si="1"/>
        <v>1419000.0000000002</v>
      </c>
    </row>
    <row r="4" spans="1:15" x14ac:dyDescent="0.25">
      <c r="A4" s="50">
        <v>3</v>
      </c>
      <c r="B4" s="51">
        <v>103</v>
      </c>
      <c r="C4" s="51">
        <v>1</v>
      </c>
      <c r="D4" s="51" t="s">
        <v>15</v>
      </c>
      <c r="E4" s="51">
        <v>399</v>
      </c>
      <c r="F4" s="51">
        <v>31</v>
      </c>
      <c r="G4" s="51">
        <v>430</v>
      </c>
      <c r="H4" s="51">
        <f t="shared" si="2"/>
        <v>473.00000000000006</v>
      </c>
      <c r="I4" s="52">
        <f t="shared" si="3"/>
        <v>24800</v>
      </c>
      <c r="J4" s="53">
        <f t="shared" si="4"/>
        <v>10664000</v>
      </c>
      <c r="K4" s="54">
        <f t="shared" si="5"/>
        <v>11730400</v>
      </c>
      <c r="L4" s="55">
        <f t="shared" si="0"/>
        <v>24500</v>
      </c>
      <c r="M4" s="56">
        <f t="shared" si="1"/>
        <v>1419000.0000000002</v>
      </c>
    </row>
    <row r="5" spans="1:15" x14ac:dyDescent="0.25">
      <c r="A5" s="50">
        <v>4</v>
      </c>
      <c r="B5" s="51">
        <v>104</v>
      </c>
      <c r="C5" s="51">
        <v>1</v>
      </c>
      <c r="D5" s="51" t="s">
        <v>15</v>
      </c>
      <c r="E5" s="51">
        <v>399</v>
      </c>
      <c r="F5" s="51">
        <v>31</v>
      </c>
      <c r="G5" s="51">
        <v>430</v>
      </c>
      <c r="H5" s="51">
        <f t="shared" si="2"/>
        <v>473.00000000000006</v>
      </c>
      <c r="I5" s="52">
        <f t="shared" si="3"/>
        <v>24800</v>
      </c>
      <c r="J5" s="53">
        <f t="shared" si="4"/>
        <v>10664000</v>
      </c>
      <c r="K5" s="54">
        <f t="shared" si="5"/>
        <v>11730400</v>
      </c>
      <c r="L5" s="55">
        <f t="shared" si="0"/>
        <v>24500</v>
      </c>
      <c r="M5" s="56">
        <f t="shared" si="1"/>
        <v>1419000.0000000002</v>
      </c>
    </row>
    <row r="6" spans="1:15" x14ac:dyDescent="0.25">
      <c r="A6" s="50">
        <v>5</v>
      </c>
      <c r="B6" s="51">
        <v>105</v>
      </c>
      <c r="C6" s="51">
        <v>1</v>
      </c>
      <c r="D6" s="51" t="s">
        <v>13</v>
      </c>
      <c r="E6" s="51">
        <v>558</v>
      </c>
      <c r="F6" s="51">
        <v>30</v>
      </c>
      <c r="G6" s="51">
        <v>589</v>
      </c>
      <c r="H6" s="51">
        <f t="shared" si="2"/>
        <v>647.90000000000009</v>
      </c>
      <c r="I6" s="52">
        <f t="shared" si="3"/>
        <v>24800</v>
      </c>
      <c r="J6" s="53">
        <f t="shared" si="4"/>
        <v>14607200</v>
      </c>
      <c r="K6" s="54">
        <f t="shared" si="5"/>
        <v>16067920</v>
      </c>
      <c r="L6" s="55">
        <f t="shared" si="0"/>
        <v>33500</v>
      </c>
      <c r="M6" s="56">
        <f t="shared" si="1"/>
        <v>1943700.0000000002</v>
      </c>
    </row>
    <row r="7" spans="1:15" x14ac:dyDescent="0.25">
      <c r="A7" s="50">
        <v>6</v>
      </c>
      <c r="B7" s="51">
        <v>106</v>
      </c>
      <c r="C7" s="51">
        <v>1</v>
      </c>
      <c r="D7" s="51" t="s">
        <v>13</v>
      </c>
      <c r="E7" s="51">
        <v>560</v>
      </c>
      <c r="F7" s="51">
        <v>31</v>
      </c>
      <c r="G7" s="51">
        <v>591</v>
      </c>
      <c r="H7" s="51">
        <f t="shared" si="2"/>
        <v>650.1</v>
      </c>
      <c r="I7" s="52">
        <f t="shared" si="3"/>
        <v>24800</v>
      </c>
      <c r="J7" s="53">
        <f t="shared" si="4"/>
        <v>14656800</v>
      </c>
      <c r="K7" s="54">
        <f t="shared" si="5"/>
        <v>16122480</v>
      </c>
      <c r="L7" s="55">
        <f t="shared" si="0"/>
        <v>33500</v>
      </c>
      <c r="M7" s="56">
        <f t="shared" si="1"/>
        <v>1950300</v>
      </c>
    </row>
    <row r="8" spans="1:15" x14ac:dyDescent="0.25">
      <c r="A8" s="50">
        <v>7</v>
      </c>
      <c r="B8" s="51">
        <v>107</v>
      </c>
      <c r="C8" s="51">
        <v>1</v>
      </c>
      <c r="D8" s="51" t="s">
        <v>15</v>
      </c>
      <c r="E8" s="51">
        <v>413</v>
      </c>
      <c r="F8" s="51">
        <v>0</v>
      </c>
      <c r="G8" s="51">
        <v>413</v>
      </c>
      <c r="H8" s="51">
        <f t="shared" si="2"/>
        <v>454.3</v>
      </c>
      <c r="I8" s="52">
        <f t="shared" si="3"/>
        <v>24800</v>
      </c>
      <c r="J8" s="53">
        <f t="shared" si="4"/>
        <v>10242400</v>
      </c>
      <c r="K8" s="54">
        <f t="shared" si="5"/>
        <v>11266640</v>
      </c>
      <c r="L8" s="55">
        <f t="shared" si="0"/>
        <v>23500</v>
      </c>
      <c r="M8" s="56">
        <f t="shared" si="1"/>
        <v>1362900</v>
      </c>
    </row>
    <row r="9" spans="1:15" x14ac:dyDescent="0.25">
      <c r="A9" s="50">
        <v>8</v>
      </c>
      <c r="B9" s="51">
        <v>108</v>
      </c>
      <c r="C9" s="51">
        <v>1</v>
      </c>
      <c r="D9" s="51" t="s">
        <v>13</v>
      </c>
      <c r="E9" s="51">
        <v>601</v>
      </c>
      <c r="F9" s="51">
        <v>34</v>
      </c>
      <c r="G9" s="51">
        <v>636</v>
      </c>
      <c r="H9" s="51">
        <f t="shared" si="2"/>
        <v>699.6</v>
      </c>
      <c r="I9" s="52">
        <f t="shared" si="3"/>
        <v>24800</v>
      </c>
      <c r="J9" s="53">
        <f t="shared" si="4"/>
        <v>15772800</v>
      </c>
      <c r="K9" s="54">
        <f t="shared" si="5"/>
        <v>17350080</v>
      </c>
      <c r="L9" s="55">
        <f t="shared" si="0"/>
        <v>36000</v>
      </c>
      <c r="M9" s="56">
        <f t="shared" si="1"/>
        <v>2098800</v>
      </c>
    </row>
    <row r="10" spans="1:15" x14ac:dyDescent="0.25">
      <c r="A10" s="50">
        <v>9</v>
      </c>
      <c r="B10" s="51">
        <v>109</v>
      </c>
      <c r="C10" s="51">
        <v>1</v>
      </c>
      <c r="D10" s="51" t="s">
        <v>13</v>
      </c>
      <c r="E10" s="51">
        <v>601</v>
      </c>
      <c r="F10" s="51">
        <v>34</v>
      </c>
      <c r="G10" s="51">
        <v>636</v>
      </c>
      <c r="H10" s="51">
        <f t="shared" si="2"/>
        <v>699.6</v>
      </c>
      <c r="I10" s="52">
        <f t="shared" si="3"/>
        <v>24800</v>
      </c>
      <c r="J10" s="53">
        <f t="shared" si="4"/>
        <v>15772800</v>
      </c>
      <c r="K10" s="54">
        <f t="shared" si="5"/>
        <v>17350080</v>
      </c>
      <c r="L10" s="55">
        <f t="shared" si="0"/>
        <v>36000</v>
      </c>
      <c r="M10" s="56">
        <f t="shared" si="1"/>
        <v>2098800</v>
      </c>
    </row>
    <row r="11" spans="1:15" x14ac:dyDescent="0.25">
      <c r="A11" s="50">
        <v>10</v>
      </c>
      <c r="B11" s="51">
        <v>201</v>
      </c>
      <c r="C11" s="51">
        <v>2</v>
      </c>
      <c r="D11" s="51" t="s">
        <v>15</v>
      </c>
      <c r="E11" s="51">
        <v>413</v>
      </c>
      <c r="F11" s="51">
        <v>0</v>
      </c>
      <c r="G11" s="51">
        <v>413</v>
      </c>
      <c r="H11" s="51">
        <f t="shared" si="2"/>
        <v>454.3</v>
      </c>
      <c r="I11" s="52">
        <f t="shared" si="3"/>
        <v>24800</v>
      </c>
      <c r="J11" s="53">
        <f t="shared" si="4"/>
        <v>10242400</v>
      </c>
      <c r="K11" s="54">
        <f t="shared" si="5"/>
        <v>11266640</v>
      </c>
      <c r="L11" s="55">
        <f t="shared" si="0"/>
        <v>23500</v>
      </c>
      <c r="M11" s="56">
        <f t="shared" si="1"/>
        <v>1362900</v>
      </c>
    </row>
    <row r="12" spans="1:15" x14ac:dyDescent="0.25">
      <c r="A12" s="50">
        <v>11</v>
      </c>
      <c r="B12" s="51">
        <v>202</v>
      </c>
      <c r="C12" s="51">
        <v>2</v>
      </c>
      <c r="D12" s="51" t="s">
        <v>15</v>
      </c>
      <c r="E12" s="51">
        <v>399</v>
      </c>
      <c r="F12" s="51">
        <v>31</v>
      </c>
      <c r="G12" s="51">
        <v>430</v>
      </c>
      <c r="H12" s="51">
        <f t="shared" si="2"/>
        <v>473.00000000000006</v>
      </c>
      <c r="I12" s="52">
        <f t="shared" si="3"/>
        <v>24800</v>
      </c>
      <c r="J12" s="53">
        <f t="shared" si="4"/>
        <v>10664000</v>
      </c>
      <c r="K12" s="54">
        <f t="shared" si="5"/>
        <v>11730400</v>
      </c>
      <c r="L12" s="55">
        <f t="shared" si="0"/>
        <v>24500</v>
      </c>
      <c r="M12" s="56">
        <f t="shared" si="1"/>
        <v>1419000.0000000002</v>
      </c>
    </row>
    <row r="13" spans="1:15" x14ac:dyDescent="0.25">
      <c r="A13" s="50">
        <v>12</v>
      </c>
      <c r="B13" s="51">
        <v>203</v>
      </c>
      <c r="C13" s="51">
        <v>2</v>
      </c>
      <c r="D13" s="51" t="s">
        <v>15</v>
      </c>
      <c r="E13" s="51">
        <v>399</v>
      </c>
      <c r="F13" s="51">
        <v>31</v>
      </c>
      <c r="G13" s="51">
        <v>430</v>
      </c>
      <c r="H13" s="51">
        <f t="shared" si="2"/>
        <v>473.00000000000006</v>
      </c>
      <c r="I13" s="52">
        <f t="shared" si="3"/>
        <v>24800</v>
      </c>
      <c r="J13" s="53">
        <f t="shared" si="4"/>
        <v>10664000</v>
      </c>
      <c r="K13" s="54">
        <f t="shared" si="5"/>
        <v>11730400</v>
      </c>
      <c r="L13" s="55">
        <f t="shared" si="0"/>
        <v>24500</v>
      </c>
      <c r="M13" s="56">
        <f t="shared" si="1"/>
        <v>1419000.0000000002</v>
      </c>
    </row>
    <row r="14" spans="1:15" x14ac:dyDescent="0.25">
      <c r="A14" s="50">
        <v>13</v>
      </c>
      <c r="B14" s="51">
        <v>204</v>
      </c>
      <c r="C14" s="51">
        <v>2</v>
      </c>
      <c r="D14" s="51" t="s">
        <v>15</v>
      </c>
      <c r="E14" s="51">
        <v>399</v>
      </c>
      <c r="F14" s="51">
        <v>31</v>
      </c>
      <c r="G14" s="51">
        <v>430</v>
      </c>
      <c r="H14" s="51">
        <f t="shared" si="2"/>
        <v>473.00000000000006</v>
      </c>
      <c r="I14" s="52">
        <f t="shared" si="3"/>
        <v>24800</v>
      </c>
      <c r="J14" s="53">
        <f t="shared" si="4"/>
        <v>10664000</v>
      </c>
      <c r="K14" s="54">
        <f t="shared" si="5"/>
        <v>11730400</v>
      </c>
      <c r="L14" s="55">
        <f t="shared" si="0"/>
        <v>24500</v>
      </c>
      <c r="M14" s="56">
        <f t="shared" si="1"/>
        <v>1419000.0000000002</v>
      </c>
    </row>
    <row r="15" spans="1:15" x14ac:dyDescent="0.25">
      <c r="A15" s="50">
        <v>14</v>
      </c>
      <c r="B15" s="51">
        <v>205</v>
      </c>
      <c r="C15" s="51">
        <v>2</v>
      </c>
      <c r="D15" s="51" t="s">
        <v>13</v>
      </c>
      <c r="E15" s="51">
        <v>558</v>
      </c>
      <c r="F15" s="51">
        <v>30</v>
      </c>
      <c r="G15" s="51">
        <v>589</v>
      </c>
      <c r="H15" s="51">
        <f t="shared" si="2"/>
        <v>647.90000000000009</v>
      </c>
      <c r="I15" s="52">
        <f t="shared" si="3"/>
        <v>24800</v>
      </c>
      <c r="J15" s="53">
        <f t="shared" si="4"/>
        <v>14607200</v>
      </c>
      <c r="K15" s="54">
        <f t="shared" si="5"/>
        <v>16067920</v>
      </c>
      <c r="L15" s="55">
        <f t="shared" si="0"/>
        <v>33500</v>
      </c>
      <c r="M15" s="56">
        <f t="shared" si="1"/>
        <v>1943700.0000000002</v>
      </c>
    </row>
    <row r="16" spans="1:15" x14ac:dyDescent="0.25">
      <c r="A16" s="50">
        <v>15</v>
      </c>
      <c r="B16" s="51">
        <v>206</v>
      </c>
      <c r="C16" s="51">
        <v>2</v>
      </c>
      <c r="D16" s="51" t="s">
        <v>13</v>
      </c>
      <c r="E16" s="51">
        <v>560</v>
      </c>
      <c r="F16" s="51">
        <v>31</v>
      </c>
      <c r="G16" s="51">
        <v>591</v>
      </c>
      <c r="H16" s="51">
        <f t="shared" si="2"/>
        <v>650.1</v>
      </c>
      <c r="I16" s="52">
        <f t="shared" si="3"/>
        <v>24800</v>
      </c>
      <c r="J16" s="53">
        <f t="shared" si="4"/>
        <v>14656800</v>
      </c>
      <c r="K16" s="54">
        <f t="shared" si="5"/>
        <v>16122480</v>
      </c>
      <c r="L16" s="55">
        <f t="shared" si="0"/>
        <v>33500</v>
      </c>
      <c r="M16" s="56">
        <f t="shared" si="1"/>
        <v>1950300</v>
      </c>
    </row>
    <row r="17" spans="1:13" x14ac:dyDescent="0.25">
      <c r="A17" s="50">
        <v>16</v>
      </c>
      <c r="B17" s="51">
        <v>207</v>
      </c>
      <c r="C17" s="51">
        <v>2</v>
      </c>
      <c r="D17" s="51" t="s">
        <v>15</v>
      </c>
      <c r="E17" s="51">
        <v>413</v>
      </c>
      <c r="F17" s="51">
        <v>0</v>
      </c>
      <c r="G17" s="51">
        <v>413</v>
      </c>
      <c r="H17" s="51">
        <f t="shared" si="2"/>
        <v>454.3</v>
      </c>
      <c r="I17" s="52">
        <f t="shared" si="3"/>
        <v>24800</v>
      </c>
      <c r="J17" s="53">
        <f t="shared" si="4"/>
        <v>10242400</v>
      </c>
      <c r="K17" s="54">
        <f t="shared" si="5"/>
        <v>11266640</v>
      </c>
      <c r="L17" s="55">
        <f t="shared" si="0"/>
        <v>23500</v>
      </c>
      <c r="M17" s="56">
        <f t="shared" si="1"/>
        <v>1362900</v>
      </c>
    </row>
    <row r="18" spans="1:13" x14ac:dyDescent="0.25">
      <c r="A18" s="50">
        <v>17</v>
      </c>
      <c r="B18" s="51">
        <v>208</v>
      </c>
      <c r="C18" s="51">
        <v>2</v>
      </c>
      <c r="D18" s="51" t="s">
        <v>13</v>
      </c>
      <c r="E18" s="51">
        <v>601</v>
      </c>
      <c r="F18" s="51">
        <v>34</v>
      </c>
      <c r="G18" s="51">
        <v>636</v>
      </c>
      <c r="H18" s="51">
        <f t="shared" si="2"/>
        <v>699.6</v>
      </c>
      <c r="I18" s="52">
        <f t="shared" si="3"/>
        <v>24800</v>
      </c>
      <c r="J18" s="53">
        <f t="shared" si="4"/>
        <v>15772800</v>
      </c>
      <c r="K18" s="54">
        <f t="shared" si="5"/>
        <v>17350080</v>
      </c>
      <c r="L18" s="55">
        <f t="shared" si="0"/>
        <v>36000</v>
      </c>
      <c r="M18" s="56">
        <f t="shared" si="1"/>
        <v>2098800</v>
      </c>
    </row>
    <row r="19" spans="1:13" x14ac:dyDescent="0.25">
      <c r="A19" s="50">
        <v>18</v>
      </c>
      <c r="B19" s="51">
        <v>209</v>
      </c>
      <c r="C19" s="51">
        <v>2</v>
      </c>
      <c r="D19" s="51" t="s">
        <v>13</v>
      </c>
      <c r="E19" s="51">
        <v>601</v>
      </c>
      <c r="F19" s="51">
        <v>34</v>
      </c>
      <c r="G19" s="51">
        <v>636</v>
      </c>
      <c r="H19" s="51">
        <f t="shared" si="2"/>
        <v>699.6</v>
      </c>
      <c r="I19" s="52">
        <f t="shared" si="3"/>
        <v>24800</v>
      </c>
      <c r="J19" s="53">
        <f t="shared" si="4"/>
        <v>15772800</v>
      </c>
      <c r="K19" s="54">
        <f t="shared" si="5"/>
        <v>17350080</v>
      </c>
      <c r="L19" s="55">
        <f t="shared" si="0"/>
        <v>36000</v>
      </c>
      <c r="M19" s="56">
        <f t="shared" si="1"/>
        <v>2098800</v>
      </c>
    </row>
    <row r="20" spans="1:13" x14ac:dyDescent="0.25">
      <c r="A20" s="50">
        <v>19</v>
      </c>
      <c r="B20" s="51">
        <v>301</v>
      </c>
      <c r="C20" s="51">
        <v>3</v>
      </c>
      <c r="D20" s="51" t="s">
        <v>15</v>
      </c>
      <c r="E20" s="51">
        <v>413</v>
      </c>
      <c r="F20" s="51">
        <v>0</v>
      </c>
      <c r="G20" s="51">
        <v>413</v>
      </c>
      <c r="H20" s="51">
        <f t="shared" si="2"/>
        <v>454.3</v>
      </c>
      <c r="I20" s="52">
        <f>I19+90</f>
        <v>24890</v>
      </c>
      <c r="J20" s="53">
        <f t="shared" si="4"/>
        <v>10279570</v>
      </c>
      <c r="K20" s="54">
        <f t="shared" si="5"/>
        <v>11307527</v>
      </c>
      <c r="L20" s="55">
        <f t="shared" si="0"/>
        <v>23500</v>
      </c>
      <c r="M20" s="56">
        <f t="shared" si="1"/>
        <v>1362900</v>
      </c>
    </row>
    <row r="21" spans="1:13" x14ac:dyDescent="0.25">
      <c r="A21" s="50">
        <v>20</v>
      </c>
      <c r="B21" s="51">
        <v>302</v>
      </c>
      <c r="C21" s="51">
        <v>3</v>
      </c>
      <c r="D21" s="51" t="s">
        <v>15</v>
      </c>
      <c r="E21" s="51">
        <v>399</v>
      </c>
      <c r="F21" s="51">
        <v>31</v>
      </c>
      <c r="G21" s="51">
        <v>430</v>
      </c>
      <c r="H21" s="51">
        <f t="shared" si="2"/>
        <v>473.00000000000006</v>
      </c>
      <c r="I21" s="52">
        <f t="shared" ref="I21:I28" si="6">I20</f>
        <v>24890</v>
      </c>
      <c r="J21" s="53">
        <f t="shared" si="4"/>
        <v>10702700</v>
      </c>
      <c r="K21" s="54">
        <f t="shared" si="5"/>
        <v>11772970</v>
      </c>
      <c r="L21" s="55">
        <f t="shared" si="0"/>
        <v>24500</v>
      </c>
      <c r="M21" s="56">
        <f t="shared" si="1"/>
        <v>1419000.0000000002</v>
      </c>
    </row>
    <row r="22" spans="1:13" x14ac:dyDescent="0.25">
      <c r="A22" s="50">
        <v>21</v>
      </c>
      <c r="B22" s="51">
        <v>303</v>
      </c>
      <c r="C22" s="51">
        <v>3</v>
      </c>
      <c r="D22" s="51" t="s">
        <v>15</v>
      </c>
      <c r="E22" s="51">
        <v>399</v>
      </c>
      <c r="F22" s="51">
        <v>31</v>
      </c>
      <c r="G22" s="51">
        <v>430</v>
      </c>
      <c r="H22" s="51">
        <f t="shared" si="2"/>
        <v>473.00000000000006</v>
      </c>
      <c r="I22" s="52">
        <f t="shared" si="6"/>
        <v>24890</v>
      </c>
      <c r="J22" s="53">
        <f t="shared" si="4"/>
        <v>10702700</v>
      </c>
      <c r="K22" s="54">
        <f t="shared" si="5"/>
        <v>11772970</v>
      </c>
      <c r="L22" s="55">
        <f t="shared" si="0"/>
        <v>24500</v>
      </c>
      <c r="M22" s="56">
        <f t="shared" si="1"/>
        <v>1419000.0000000002</v>
      </c>
    </row>
    <row r="23" spans="1:13" x14ac:dyDescent="0.25">
      <c r="A23" s="50">
        <v>22</v>
      </c>
      <c r="B23" s="51">
        <v>304</v>
      </c>
      <c r="C23" s="51">
        <v>3</v>
      </c>
      <c r="D23" s="51" t="s">
        <v>15</v>
      </c>
      <c r="E23" s="51">
        <v>399</v>
      </c>
      <c r="F23" s="51">
        <v>31</v>
      </c>
      <c r="G23" s="51">
        <v>430</v>
      </c>
      <c r="H23" s="51">
        <f t="shared" si="2"/>
        <v>473.00000000000006</v>
      </c>
      <c r="I23" s="52">
        <f t="shared" si="6"/>
        <v>24890</v>
      </c>
      <c r="J23" s="53">
        <f t="shared" si="4"/>
        <v>10702700</v>
      </c>
      <c r="K23" s="54">
        <f t="shared" si="5"/>
        <v>11772970</v>
      </c>
      <c r="L23" s="55">
        <f t="shared" si="0"/>
        <v>24500</v>
      </c>
      <c r="M23" s="56">
        <f t="shared" si="1"/>
        <v>1419000.0000000002</v>
      </c>
    </row>
    <row r="24" spans="1:13" x14ac:dyDescent="0.25">
      <c r="A24" s="50">
        <v>23</v>
      </c>
      <c r="B24" s="51">
        <v>305</v>
      </c>
      <c r="C24" s="51">
        <v>3</v>
      </c>
      <c r="D24" s="51" t="s">
        <v>13</v>
      </c>
      <c r="E24" s="51">
        <v>558</v>
      </c>
      <c r="F24" s="51">
        <v>30</v>
      </c>
      <c r="G24" s="51">
        <v>589</v>
      </c>
      <c r="H24" s="51">
        <f t="shared" si="2"/>
        <v>647.90000000000009</v>
      </c>
      <c r="I24" s="52">
        <f t="shared" si="6"/>
        <v>24890</v>
      </c>
      <c r="J24" s="53">
        <f t="shared" si="4"/>
        <v>14660210</v>
      </c>
      <c r="K24" s="54">
        <f t="shared" si="5"/>
        <v>16126231</v>
      </c>
      <c r="L24" s="55">
        <f t="shared" si="0"/>
        <v>33500</v>
      </c>
      <c r="M24" s="56">
        <f t="shared" si="1"/>
        <v>1943700.0000000002</v>
      </c>
    </row>
    <row r="25" spans="1:13" x14ac:dyDescent="0.25">
      <c r="A25" s="50">
        <v>24</v>
      </c>
      <c r="B25" s="51">
        <v>306</v>
      </c>
      <c r="C25" s="51">
        <v>3</v>
      </c>
      <c r="D25" s="51" t="s">
        <v>13</v>
      </c>
      <c r="E25" s="51">
        <v>560</v>
      </c>
      <c r="F25" s="51">
        <v>31</v>
      </c>
      <c r="G25" s="51">
        <v>591</v>
      </c>
      <c r="H25" s="51">
        <f t="shared" si="2"/>
        <v>650.1</v>
      </c>
      <c r="I25" s="52">
        <f t="shared" si="6"/>
        <v>24890</v>
      </c>
      <c r="J25" s="53">
        <f t="shared" si="4"/>
        <v>14709990</v>
      </c>
      <c r="K25" s="54">
        <f t="shared" si="5"/>
        <v>16180989</v>
      </c>
      <c r="L25" s="55">
        <f t="shared" si="0"/>
        <v>33500</v>
      </c>
      <c r="M25" s="56">
        <f t="shared" si="1"/>
        <v>1950300</v>
      </c>
    </row>
    <row r="26" spans="1:13" x14ac:dyDescent="0.25">
      <c r="A26" s="50">
        <v>25</v>
      </c>
      <c r="B26" s="51">
        <v>307</v>
      </c>
      <c r="C26" s="51">
        <v>3</v>
      </c>
      <c r="D26" s="51" t="s">
        <v>15</v>
      </c>
      <c r="E26" s="51">
        <v>413</v>
      </c>
      <c r="F26" s="51">
        <v>0</v>
      </c>
      <c r="G26" s="51">
        <v>413</v>
      </c>
      <c r="H26" s="51">
        <f t="shared" si="2"/>
        <v>454.3</v>
      </c>
      <c r="I26" s="52">
        <f t="shared" si="6"/>
        <v>24890</v>
      </c>
      <c r="J26" s="53">
        <f t="shared" si="4"/>
        <v>10279570</v>
      </c>
      <c r="K26" s="54">
        <f t="shared" si="5"/>
        <v>11307527</v>
      </c>
      <c r="L26" s="55">
        <f t="shared" si="0"/>
        <v>23500</v>
      </c>
      <c r="M26" s="56">
        <f t="shared" si="1"/>
        <v>1362900</v>
      </c>
    </row>
    <row r="27" spans="1:13" x14ac:dyDescent="0.25">
      <c r="A27" s="50">
        <v>26</v>
      </c>
      <c r="B27" s="51">
        <v>308</v>
      </c>
      <c r="C27" s="51">
        <v>3</v>
      </c>
      <c r="D27" s="51" t="s">
        <v>13</v>
      </c>
      <c r="E27" s="51">
        <v>601</v>
      </c>
      <c r="F27" s="51">
        <v>34</v>
      </c>
      <c r="G27" s="51">
        <v>636</v>
      </c>
      <c r="H27" s="51">
        <f t="shared" si="2"/>
        <v>699.6</v>
      </c>
      <c r="I27" s="52">
        <f t="shared" si="6"/>
        <v>24890</v>
      </c>
      <c r="J27" s="53">
        <f t="shared" si="4"/>
        <v>15830040</v>
      </c>
      <c r="K27" s="54">
        <f t="shared" si="5"/>
        <v>17413044</v>
      </c>
      <c r="L27" s="55">
        <f t="shared" si="0"/>
        <v>36500</v>
      </c>
      <c r="M27" s="56">
        <f t="shared" si="1"/>
        <v>2098800</v>
      </c>
    </row>
    <row r="28" spans="1:13" x14ac:dyDescent="0.25">
      <c r="A28" s="50">
        <v>27</v>
      </c>
      <c r="B28" s="51">
        <v>309</v>
      </c>
      <c r="C28" s="51">
        <v>3</v>
      </c>
      <c r="D28" s="51" t="s">
        <v>13</v>
      </c>
      <c r="E28" s="51">
        <v>601</v>
      </c>
      <c r="F28" s="51">
        <v>34</v>
      </c>
      <c r="G28" s="51">
        <v>636</v>
      </c>
      <c r="H28" s="51">
        <f t="shared" si="2"/>
        <v>699.6</v>
      </c>
      <c r="I28" s="52">
        <f t="shared" si="6"/>
        <v>24890</v>
      </c>
      <c r="J28" s="53">
        <f t="shared" si="4"/>
        <v>15830040</v>
      </c>
      <c r="K28" s="54">
        <f t="shared" si="5"/>
        <v>17413044</v>
      </c>
      <c r="L28" s="55">
        <f t="shared" si="0"/>
        <v>36500</v>
      </c>
      <c r="M28" s="56">
        <f t="shared" si="1"/>
        <v>2098800</v>
      </c>
    </row>
    <row r="29" spans="1:13" x14ac:dyDescent="0.25">
      <c r="A29" s="50">
        <v>28</v>
      </c>
      <c r="B29" s="51">
        <v>401</v>
      </c>
      <c r="C29" s="51">
        <v>4</v>
      </c>
      <c r="D29" s="51" t="s">
        <v>15</v>
      </c>
      <c r="E29" s="51">
        <v>413</v>
      </c>
      <c r="F29" s="51">
        <v>0</v>
      </c>
      <c r="G29" s="51">
        <v>413</v>
      </c>
      <c r="H29" s="51">
        <f t="shared" si="2"/>
        <v>454.3</v>
      </c>
      <c r="I29" s="52">
        <f>I28+90</f>
        <v>24980</v>
      </c>
      <c r="J29" s="53">
        <f t="shared" si="4"/>
        <v>10316740</v>
      </c>
      <c r="K29" s="54">
        <f t="shared" si="5"/>
        <v>11348414</v>
      </c>
      <c r="L29" s="55">
        <f t="shared" si="0"/>
        <v>23500</v>
      </c>
      <c r="M29" s="56">
        <f t="shared" si="1"/>
        <v>1362900</v>
      </c>
    </row>
    <row r="30" spans="1:13" x14ac:dyDescent="0.25">
      <c r="A30" s="50">
        <v>29</v>
      </c>
      <c r="B30" s="51">
        <v>402</v>
      </c>
      <c r="C30" s="51">
        <v>4</v>
      </c>
      <c r="D30" s="51" t="s">
        <v>15</v>
      </c>
      <c r="E30" s="51">
        <v>399</v>
      </c>
      <c r="F30" s="51">
        <v>31</v>
      </c>
      <c r="G30" s="51">
        <v>430</v>
      </c>
      <c r="H30" s="51">
        <f t="shared" si="2"/>
        <v>473.00000000000006</v>
      </c>
      <c r="I30" s="52">
        <f t="shared" ref="I30:I37" si="7">I29</f>
        <v>24980</v>
      </c>
      <c r="J30" s="53">
        <f t="shared" si="4"/>
        <v>10741400</v>
      </c>
      <c r="K30" s="54">
        <f t="shared" si="5"/>
        <v>11815540</v>
      </c>
      <c r="L30" s="55">
        <f t="shared" si="0"/>
        <v>24500</v>
      </c>
      <c r="M30" s="56">
        <f t="shared" si="1"/>
        <v>1419000.0000000002</v>
      </c>
    </row>
    <row r="31" spans="1:13" x14ac:dyDescent="0.25">
      <c r="A31" s="50">
        <v>30</v>
      </c>
      <c r="B31" s="51">
        <v>403</v>
      </c>
      <c r="C31" s="51">
        <v>4</v>
      </c>
      <c r="D31" s="51" t="s">
        <v>15</v>
      </c>
      <c r="E31" s="51">
        <v>399</v>
      </c>
      <c r="F31" s="51">
        <v>31</v>
      </c>
      <c r="G31" s="51">
        <v>430</v>
      </c>
      <c r="H31" s="51">
        <f t="shared" si="2"/>
        <v>473.00000000000006</v>
      </c>
      <c r="I31" s="52">
        <f t="shared" si="7"/>
        <v>24980</v>
      </c>
      <c r="J31" s="53">
        <f t="shared" si="4"/>
        <v>10741400</v>
      </c>
      <c r="K31" s="54">
        <f t="shared" si="5"/>
        <v>11815540</v>
      </c>
      <c r="L31" s="55">
        <f t="shared" si="0"/>
        <v>24500</v>
      </c>
      <c r="M31" s="56">
        <f t="shared" si="1"/>
        <v>1419000.0000000002</v>
      </c>
    </row>
    <row r="32" spans="1:13" x14ac:dyDescent="0.25">
      <c r="A32" s="50">
        <v>31</v>
      </c>
      <c r="B32" s="51">
        <v>404</v>
      </c>
      <c r="C32" s="51">
        <v>4</v>
      </c>
      <c r="D32" s="51" t="s">
        <v>15</v>
      </c>
      <c r="E32" s="51">
        <v>399</v>
      </c>
      <c r="F32" s="51">
        <v>31</v>
      </c>
      <c r="G32" s="51">
        <v>430</v>
      </c>
      <c r="H32" s="51">
        <f t="shared" si="2"/>
        <v>473.00000000000006</v>
      </c>
      <c r="I32" s="52">
        <f t="shared" si="7"/>
        <v>24980</v>
      </c>
      <c r="J32" s="53">
        <f t="shared" si="4"/>
        <v>10741400</v>
      </c>
      <c r="K32" s="54">
        <f t="shared" si="5"/>
        <v>11815540</v>
      </c>
      <c r="L32" s="55">
        <f t="shared" si="0"/>
        <v>24500</v>
      </c>
      <c r="M32" s="56">
        <f t="shared" si="1"/>
        <v>1419000.0000000002</v>
      </c>
    </row>
    <row r="33" spans="1:15" x14ac:dyDescent="0.25">
      <c r="A33" s="50">
        <v>32</v>
      </c>
      <c r="B33" s="51">
        <v>405</v>
      </c>
      <c r="C33" s="51">
        <v>4</v>
      </c>
      <c r="D33" s="51" t="s">
        <v>13</v>
      </c>
      <c r="E33" s="51">
        <v>558</v>
      </c>
      <c r="F33" s="51">
        <v>30</v>
      </c>
      <c r="G33" s="51">
        <v>589</v>
      </c>
      <c r="H33" s="51">
        <f t="shared" si="2"/>
        <v>647.90000000000009</v>
      </c>
      <c r="I33" s="52">
        <f t="shared" si="7"/>
        <v>24980</v>
      </c>
      <c r="J33" s="53">
        <f t="shared" si="4"/>
        <v>14713220</v>
      </c>
      <c r="K33" s="54">
        <f t="shared" si="5"/>
        <v>16184542</v>
      </c>
      <c r="L33" s="55">
        <f t="shared" si="0"/>
        <v>33500</v>
      </c>
      <c r="M33" s="56">
        <f t="shared" si="1"/>
        <v>1943700.0000000002</v>
      </c>
    </row>
    <row r="34" spans="1:15" x14ac:dyDescent="0.25">
      <c r="A34" s="50">
        <v>33</v>
      </c>
      <c r="B34" s="51">
        <v>406</v>
      </c>
      <c r="C34" s="51">
        <v>4</v>
      </c>
      <c r="D34" s="51" t="s">
        <v>13</v>
      </c>
      <c r="E34" s="51">
        <v>560</v>
      </c>
      <c r="F34" s="51">
        <v>31</v>
      </c>
      <c r="G34" s="51">
        <v>591</v>
      </c>
      <c r="H34" s="51">
        <f t="shared" si="2"/>
        <v>650.1</v>
      </c>
      <c r="I34" s="52">
        <f t="shared" si="7"/>
        <v>24980</v>
      </c>
      <c r="J34" s="53">
        <f t="shared" si="4"/>
        <v>14763180</v>
      </c>
      <c r="K34" s="54">
        <f t="shared" si="5"/>
        <v>16239498</v>
      </c>
      <c r="L34" s="55">
        <f t="shared" si="0"/>
        <v>34000</v>
      </c>
      <c r="M34" s="56">
        <f t="shared" si="1"/>
        <v>1950300</v>
      </c>
    </row>
    <row r="35" spans="1:15" x14ac:dyDescent="0.25">
      <c r="A35" s="50">
        <v>34</v>
      </c>
      <c r="B35" s="51">
        <v>407</v>
      </c>
      <c r="C35" s="51">
        <v>4</v>
      </c>
      <c r="D35" s="51" t="s">
        <v>15</v>
      </c>
      <c r="E35" s="51">
        <v>413</v>
      </c>
      <c r="F35" s="51">
        <v>0</v>
      </c>
      <c r="G35" s="51">
        <v>413</v>
      </c>
      <c r="H35" s="51">
        <f t="shared" si="2"/>
        <v>454.3</v>
      </c>
      <c r="I35" s="52">
        <f t="shared" si="7"/>
        <v>24980</v>
      </c>
      <c r="J35" s="53">
        <f t="shared" si="4"/>
        <v>10316740</v>
      </c>
      <c r="K35" s="54">
        <f t="shared" si="5"/>
        <v>11348414</v>
      </c>
      <c r="L35" s="55">
        <f t="shared" si="0"/>
        <v>23500</v>
      </c>
      <c r="M35" s="56">
        <f t="shared" si="1"/>
        <v>1362900</v>
      </c>
    </row>
    <row r="36" spans="1:15" x14ac:dyDescent="0.25">
      <c r="A36" s="50">
        <v>35</v>
      </c>
      <c r="B36" s="51">
        <v>408</v>
      </c>
      <c r="C36" s="51">
        <v>4</v>
      </c>
      <c r="D36" s="51" t="s">
        <v>13</v>
      </c>
      <c r="E36" s="51">
        <v>601</v>
      </c>
      <c r="F36" s="51">
        <v>34</v>
      </c>
      <c r="G36" s="51">
        <v>636</v>
      </c>
      <c r="H36" s="51">
        <f t="shared" si="2"/>
        <v>699.6</v>
      </c>
      <c r="I36" s="52">
        <f t="shared" si="7"/>
        <v>24980</v>
      </c>
      <c r="J36" s="53">
        <f t="shared" si="4"/>
        <v>15887280</v>
      </c>
      <c r="K36" s="54">
        <f t="shared" si="5"/>
        <v>17476008</v>
      </c>
      <c r="L36" s="55">
        <f t="shared" si="0"/>
        <v>36500</v>
      </c>
      <c r="M36" s="56">
        <f t="shared" si="1"/>
        <v>2098800</v>
      </c>
    </row>
    <row r="37" spans="1:15" x14ac:dyDescent="0.25">
      <c r="A37" s="50">
        <v>36</v>
      </c>
      <c r="B37" s="51">
        <v>409</v>
      </c>
      <c r="C37" s="51">
        <v>4</v>
      </c>
      <c r="D37" s="51" t="s">
        <v>13</v>
      </c>
      <c r="E37" s="51">
        <v>601</v>
      </c>
      <c r="F37" s="51">
        <v>34</v>
      </c>
      <c r="G37" s="51">
        <v>636</v>
      </c>
      <c r="H37" s="51">
        <f t="shared" si="2"/>
        <v>699.6</v>
      </c>
      <c r="I37" s="52">
        <f t="shared" si="7"/>
        <v>24980</v>
      </c>
      <c r="J37" s="53">
        <f t="shared" si="4"/>
        <v>15887280</v>
      </c>
      <c r="K37" s="54">
        <f t="shared" si="5"/>
        <v>17476008</v>
      </c>
      <c r="L37" s="55">
        <f t="shared" si="0"/>
        <v>36500</v>
      </c>
      <c r="M37" s="56">
        <f t="shared" si="1"/>
        <v>2098800</v>
      </c>
    </row>
    <row r="38" spans="1:15" x14ac:dyDescent="0.25">
      <c r="A38" s="50">
        <v>37</v>
      </c>
      <c r="B38" s="51">
        <v>501</v>
      </c>
      <c r="C38" s="51">
        <v>5</v>
      </c>
      <c r="D38" s="51" t="s">
        <v>15</v>
      </c>
      <c r="E38" s="51">
        <v>413</v>
      </c>
      <c r="F38" s="51">
        <v>0</v>
      </c>
      <c r="G38" s="51">
        <v>413</v>
      </c>
      <c r="H38" s="51">
        <f t="shared" si="2"/>
        <v>454.3</v>
      </c>
      <c r="I38" s="52">
        <f>I37+90</f>
        <v>25070</v>
      </c>
      <c r="J38" s="53">
        <f t="shared" si="4"/>
        <v>10353910</v>
      </c>
      <c r="K38" s="54">
        <f t="shared" si="5"/>
        <v>11389301</v>
      </c>
      <c r="L38" s="55">
        <f t="shared" si="0"/>
        <v>23500</v>
      </c>
      <c r="M38" s="56">
        <f t="shared" si="1"/>
        <v>1362900</v>
      </c>
    </row>
    <row r="39" spans="1:15" x14ac:dyDescent="0.25">
      <c r="A39" s="50">
        <v>38</v>
      </c>
      <c r="B39" s="51">
        <v>502</v>
      </c>
      <c r="C39" s="51">
        <v>5</v>
      </c>
      <c r="D39" s="51" t="s">
        <v>15</v>
      </c>
      <c r="E39" s="51">
        <v>399</v>
      </c>
      <c r="F39" s="51">
        <v>31</v>
      </c>
      <c r="G39" s="51">
        <v>430</v>
      </c>
      <c r="H39" s="51">
        <f t="shared" si="2"/>
        <v>473.00000000000006</v>
      </c>
      <c r="I39" s="52">
        <f t="shared" ref="I39:I46" si="8">I38</f>
        <v>25070</v>
      </c>
      <c r="J39" s="53">
        <f t="shared" si="4"/>
        <v>10780100</v>
      </c>
      <c r="K39" s="54">
        <f t="shared" si="5"/>
        <v>11858110</v>
      </c>
      <c r="L39" s="55">
        <f t="shared" si="0"/>
        <v>24500</v>
      </c>
      <c r="M39" s="56">
        <f t="shared" si="1"/>
        <v>1419000.0000000002</v>
      </c>
    </row>
    <row r="40" spans="1:15" x14ac:dyDescent="0.25">
      <c r="A40" s="50">
        <v>39</v>
      </c>
      <c r="B40" s="51">
        <v>503</v>
      </c>
      <c r="C40" s="51">
        <v>5</v>
      </c>
      <c r="D40" s="51" t="s">
        <v>15</v>
      </c>
      <c r="E40" s="51">
        <v>399</v>
      </c>
      <c r="F40" s="51">
        <v>31</v>
      </c>
      <c r="G40" s="51">
        <v>430</v>
      </c>
      <c r="H40" s="51">
        <f t="shared" si="2"/>
        <v>473.00000000000006</v>
      </c>
      <c r="I40" s="52">
        <f t="shared" si="8"/>
        <v>25070</v>
      </c>
      <c r="J40" s="53">
        <f t="shared" si="4"/>
        <v>10780100</v>
      </c>
      <c r="K40" s="54">
        <f t="shared" si="5"/>
        <v>11858110</v>
      </c>
      <c r="L40" s="55">
        <f t="shared" si="0"/>
        <v>24500</v>
      </c>
      <c r="M40" s="56">
        <f t="shared" si="1"/>
        <v>1419000.0000000002</v>
      </c>
    </row>
    <row r="41" spans="1:15" x14ac:dyDescent="0.25">
      <c r="A41" s="50">
        <v>40</v>
      </c>
      <c r="B41" s="51">
        <v>504</v>
      </c>
      <c r="C41" s="51">
        <v>5</v>
      </c>
      <c r="D41" s="51" t="s">
        <v>15</v>
      </c>
      <c r="E41" s="51">
        <v>399</v>
      </c>
      <c r="F41" s="51">
        <v>31</v>
      </c>
      <c r="G41" s="51">
        <v>430</v>
      </c>
      <c r="H41" s="51">
        <f t="shared" si="2"/>
        <v>473.00000000000006</v>
      </c>
      <c r="I41" s="52">
        <f t="shared" si="8"/>
        <v>25070</v>
      </c>
      <c r="J41" s="53">
        <f t="shared" si="4"/>
        <v>10780100</v>
      </c>
      <c r="K41" s="54">
        <f t="shared" si="5"/>
        <v>11858110</v>
      </c>
      <c r="L41" s="55">
        <f t="shared" si="0"/>
        <v>24500</v>
      </c>
      <c r="M41" s="56">
        <f t="shared" si="1"/>
        <v>1419000.0000000002</v>
      </c>
    </row>
    <row r="42" spans="1:15" x14ac:dyDescent="0.25">
      <c r="A42" s="50">
        <v>41</v>
      </c>
      <c r="B42" s="51">
        <v>505</v>
      </c>
      <c r="C42" s="51">
        <v>5</v>
      </c>
      <c r="D42" s="51" t="s">
        <v>13</v>
      </c>
      <c r="E42" s="51">
        <v>558</v>
      </c>
      <c r="F42" s="51">
        <v>30</v>
      </c>
      <c r="G42" s="51">
        <v>589</v>
      </c>
      <c r="H42" s="51">
        <f t="shared" si="2"/>
        <v>647.90000000000009</v>
      </c>
      <c r="I42" s="52">
        <f t="shared" si="8"/>
        <v>25070</v>
      </c>
      <c r="J42" s="53">
        <f t="shared" si="4"/>
        <v>14766230</v>
      </c>
      <c r="K42" s="54">
        <f t="shared" si="5"/>
        <v>16242853</v>
      </c>
      <c r="L42" s="55">
        <f t="shared" si="0"/>
        <v>34000</v>
      </c>
      <c r="M42" s="56">
        <f t="shared" si="1"/>
        <v>1943700.0000000002</v>
      </c>
    </row>
    <row r="43" spans="1:15" x14ac:dyDescent="0.25">
      <c r="A43" s="50">
        <v>42</v>
      </c>
      <c r="B43" s="51">
        <v>506</v>
      </c>
      <c r="C43" s="51">
        <v>5</v>
      </c>
      <c r="D43" s="51" t="s">
        <v>13</v>
      </c>
      <c r="E43" s="51">
        <v>560</v>
      </c>
      <c r="F43" s="51">
        <v>31</v>
      </c>
      <c r="G43" s="51">
        <v>591</v>
      </c>
      <c r="H43" s="51">
        <f t="shared" si="2"/>
        <v>650.1</v>
      </c>
      <c r="I43" s="52">
        <f t="shared" si="8"/>
        <v>25070</v>
      </c>
      <c r="J43" s="53">
        <f t="shared" si="4"/>
        <v>14816370</v>
      </c>
      <c r="K43" s="54">
        <f t="shared" si="5"/>
        <v>16298007</v>
      </c>
      <c r="L43" s="55">
        <f t="shared" si="0"/>
        <v>34000</v>
      </c>
      <c r="M43" s="56">
        <f t="shared" si="1"/>
        <v>1950300</v>
      </c>
    </row>
    <row r="44" spans="1:15" x14ac:dyDescent="0.25">
      <c r="A44" s="50">
        <v>43</v>
      </c>
      <c r="B44" s="51">
        <v>507</v>
      </c>
      <c r="C44" s="51">
        <v>5</v>
      </c>
      <c r="D44" s="51" t="s">
        <v>15</v>
      </c>
      <c r="E44" s="51">
        <v>413</v>
      </c>
      <c r="F44" s="51">
        <v>0</v>
      </c>
      <c r="G44" s="51">
        <v>413</v>
      </c>
      <c r="H44" s="51">
        <f t="shared" si="2"/>
        <v>454.3</v>
      </c>
      <c r="I44" s="52">
        <f t="shared" si="8"/>
        <v>25070</v>
      </c>
      <c r="J44" s="53">
        <f t="shared" si="4"/>
        <v>10353910</v>
      </c>
      <c r="K44" s="54">
        <f t="shared" si="5"/>
        <v>11389301</v>
      </c>
      <c r="L44" s="55">
        <f t="shared" si="0"/>
        <v>23500</v>
      </c>
      <c r="M44" s="56">
        <f t="shared" si="1"/>
        <v>1362900</v>
      </c>
    </row>
    <row r="45" spans="1:15" x14ac:dyDescent="0.25">
      <c r="A45" s="50">
        <v>44</v>
      </c>
      <c r="B45" s="51">
        <v>508</v>
      </c>
      <c r="C45" s="51">
        <v>5</v>
      </c>
      <c r="D45" s="51" t="s">
        <v>13</v>
      </c>
      <c r="E45" s="51">
        <v>601</v>
      </c>
      <c r="F45" s="51">
        <v>34</v>
      </c>
      <c r="G45" s="51">
        <v>636</v>
      </c>
      <c r="H45" s="51">
        <f t="shared" si="2"/>
        <v>699.6</v>
      </c>
      <c r="I45" s="52">
        <f t="shared" si="8"/>
        <v>25070</v>
      </c>
      <c r="J45" s="53">
        <f t="shared" si="4"/>
        <v>15944520</v>
      </c>
      <c r="K45" s="54">
        <f t="shared" si="5"/>
        <v>17538972</v>
      </c>
      <c r="L45" s="55">
        <f t="shared" si="0"/>
        <v>36500</v>
      </c>
      <c r="M45" s="56">
        <f t="shared" si="1"/>
        <v>2098800</v>
      </c>
    </row>
    <row r="46" spans="1:15" x14ac:dyDescent="0.25">
      <c r="A46" s="50">
        <v>45</v>
      </c>
      <c r="B46" s="51">
        <v>509</v>
      </c>
      <c r="C46" s="51">
        <v>5</v>
      </c>
      <c r="D46" s="51" t="s">
        <v>13</v>
      </c>
      <c r="E46" s="51">
        <v>601</v>
      </c>
      <c r="F46" s="51">
        <v>34</v>
      </c>
      <c r="G46" s="51">
        <v>636</v>
      </c>
      <c r="H46" s="51">
        <f t="shared" si="2"/>
        <v>699.6</v>
      </c>
      <c r="I46" s="52">
        <f t="shared" si="8"/>
        <v>25070</v>
      </c>
      <c r="J46" s="53">
        <f t="shared" si="4"/>
        <v>15944520</v>
      </c>
      <c r="K46" s="54">
        <f t="shared" si="5"/>
        <v>17538972</v>
      </c>
      <c r="L46" s="55">
        <f t="shared" si="0"/>
        <v>36500</v>
      </c>
      <c r="M46" s="56">
        <f t="shared" si="1"/>
        <v>2098800</v>
      </c>
      <c r="O46" s="2">
        <f>K46/G46</f>
        <v>27577</v>
      </c>
    </row>
    <row r="47" spans="1:15" x14ac:dyDescent="0.25">
      <c r="A47" s="50">
        <v>46</v>
      </c>
      <c r="B47" s="51">
        <v>601</v>
      </c>
      <c r="C47" s="51">
        <v>6</v>
      </c>
      <c r="D47" s="51" t="s">
        <v>15</v>
      </c>
      <c r="E47" s="51">
        <v>413</v>
      </c>
      <c r="F47" s="51">
        <v>0</v>
      </c>
      <c r="G47" s="51">
        <v>413</v>
      </c>
      <c r="H47" s="51">
        <f t="shared" si="2"/>
        <v>454.3</v>
      </c>
      <c r="I47" s="52">
        <f>I46+90</f>
        <v>25160</v>
      </c>
      <c r="J47" s="53">
        <f t="shared" si="4"/>
        <v>10391080</v>
      </c>
      <c r="K47" s="54">
        <f t="shared" si="5"/>
        <v>11430188</v>
      </c>
      <c r="L47" s="55">
        <f t="shared" si="0"/>
        <v>24000</v>
      </c>
      <c r="M47" s="56">
        <f t="shared" si="1"/>
        <v>1362900</v>
      </c>
    </row>
    <row r="48" spans="1:15" x14ac:dyDescent="0.25">
      <c r="A48" s="50">
        <v>47</v>
      </c>
      <c r="B48" s="51">
        <v>602</v>
      </c>
      <c r="C48" s="51">
        <v>6</v>
      </c>
      <c r="D48" s="51" t="s">
        <v>15</v>
      </c>
      <c r="E48" s="51">
        <v>399</v>
      </c>
      <c r="F48" s="51">
        <v>31</v>
      </c>
      <c r="G48" s="51">
        <v>430</v>
      </c>
      <c r="H48" s="51">
        <f t="shared" si="2"/>
        <v>473.00000000000006</v>
      </c>
      <c r="I48" s="52">
        <f t="shared" ref="I48:I55" si="9">I47</f>
        <v>25160</v>
      </c>
      <c r="J48" s="53">
        <f t="shared" si="4"/>
        <v>10818800</v>
      </c>
      <c r="K48" s="54">
        <f t="shared" si="5"/>
        <v>11900680</v>
      </c>
      <c r="L48" s="55">
        <f t="shared" si="0"/>
        <v>25000</v>
      </c>
      <c r="M48" s="56">
        <f t="shared" si="1"/>
        <v>1419000.0000000002</v>
      </c>
    </row>
    <row r="49" spans="1:15" x14ac:dyDescent="0.25">
      <c r="A49" s="50">
        <v>48</v>
      </c>
      <c r="B49" s="51">
        <v>603</v>
      </c>
      <c r="C49" s="51">
        <v>6</v>
      </c>
      <c r="D49" s="51" t="s">
        <v>15</v>
      </c>
      <c r="E49" s="51">
        <v>399</v>
      </c>
      <c r="F49" s="51">
        <v>31</v>
      </c>
      <c r="G49" s="51">
        <v>430</v>
      </c>
      <c r="H49" s="51">
        <f t="shared" si="2"/>
        <v>473.00000000000006</v>
      </c>
      <c r="I49" s="52">
        <f t="shared" si="9"/>
        <v>25160</v>
      </c>
      <c r="J49" s="53">
        <f t="shared" si="4"/>
        <v>10818800</v>
      </c>
      <c r="K49" s="54">
        <f t="shared" si="5"/>
        <v>11900680</v>
      </c>
      <c r="L49" s="55">
        <f t="shared" si="0"/>
        <v>25000</v>
      </c>
      <c r="M49" s="56">
        <f t="shared" si="1"/>
        <v>1419000.0000000002</v>
      </c>
    </row>
    <row r="50" spans="1:15" x14ac:dyDescent="0.25">
      <c r="A50" s="50">
        <v>49</v>
      </c>
      <c r="B50" s="51">
        <v>604</v>
      </c>
      <c r="C50" s="51">
        <v>6</v>
      </c>
      <c r="D50" s="51" t="s">
        <v>15</v>
      </c>
      <c r="E50" s="51">
        <v>399</v>
      </c>
      <c r="F50" s="51">
        <v>31</v>
      </c>
      <c r="G50" s="51">
        <v>430</v>
      </c>
      <c r="H50" s="51">
        <f t="shared" si="2"/>
        <v>473.00000000000006</v>
      </c>
      <c r="I50" s="52">
        <f t="shared" si="9"/>
        <v>25160</v>
      </c>
      <c r="J50" s="53">
        <f t="shared" si="4"/>
        <v>10818800</v>
      </c>
      <c r="K50" s="54">
        <f t="shared" si="5"/>
        <v>11900680</v>
      </c>
      <c r="L50" s="55">
        <f t="shared" si="0"/>
        <v>25000</v>
      </c>
      <c r="M50" s="56">
        <f t="shared" si="1"/>
        <v>1419000.0000000002</v>
      </c>
    </row>
    <row r="51" spans="1:15" x14ac:dyDescent="0.25">
      <c r="A51" s="50">
        <v>50</v>
      </c>
      <c r="B51" s="51">
        <v>605</v>
      </c>
      <c r="C51" s="51">
        <v>6</v>
      </c>
      <c r="D51" s="51" t="s">
        <v>13</v>
      </c>
      <c r="E51" s="51">
        <v>558</v>
      </c>
      <c r="F51" s="51">
        <v>30</v>
      </c>
      <c r="G51" s="51">
        <v>589</v>
      </c>
      <c r="H51" s="51">
        <f t="shared" si="2"/>
        <v>647.90000000000009</v>
      </c>
      <c r="I51" s="52">
        <f t="shared" si="9"/>
        <v>25160</v>
      </c>
      <c r="J51" s="53">
        <f t="shared" si="4"/>
        <v>14819240</v>
      </c>
      <c r="K51" s="54">
        <f t="shared" si="5"/>
        <v>16301164</v>
      </c>
      <c r="L51" s="55">
        <f t="shared" si="0"/>
        <v>34000</v>
      </c>
      <c r="M51" s="56">
        <f t="shared" si="1"/>
        <v>1943700.0000000002</v>
      </c>
    </row>
    <row r="52" spans="1:15" x14ac:dyDescent="0.25">
      <c r="A52" s="50">
        <v>51</v>
      </c>
      <c r="B52" s="51">
        <v>606</v>
      </c>
      <c r="C52" s="51">
        <v>6</v>
      </c>
      <c r="D52" s="51" t="s">
        <v>13</v>
      </c>
      <c r="E52" s="51">
        <v>560</v>
      </c>
      <c r="F52" s="51">
        <v>31</v>
      </c>
      <c r="G52" s="51">
        <v>591</v>
      </c>
      <c r="H52" s="51">
        <f t="shared" si="2"/>
        <v>650.1</v>
      </c>
      <c r="I52" s="52">
        <f t="shared" si="9"/>
        <v>25160</v>
      </c>
      <c r="J52" s="53">
        <f t="shared" si="4"/>
        <v>14869560</v>
      </c>
      <c r="K52" s="54">
        <f t="shared" si="5"/>
        <v>16356516</v>
      </c>
      <c r="L52" s="55">
        <f t="shared" si="0"/>
        <v>34000</v>
      </c>
      <c r="M52" s="56">
        <f t="shared" si="1"/>
        <v>1950300</v>
      </c>
    </row>
    <row r="53" spans="1:15" x14ac:dyDescent="0.25">
      <c r="A53" s="50">
        <v>52</v>
      </c>
      <c r="B53" s="51">
        <v>607</v>
      </c>
      <c r="C53" s="51">
        <v>6</v>
      </c>
      <c r="D53" s="51" t="s">
        <v>15</v>
      </c>
      <c r="E53" s="51">
        <v>413</v>
      </c>
      <c r="F53" s="51">
        <v>0</v>
      </c>
      <c r="G53" s="51">
        <v>413</v>
      </c>
      <c r="H53" s="51">
        <f t="shared" si="2"/>
        <v>454.3</v>
      </c>
      <c r="I53" s="52">
        <f t="shared" si="9"/>
        <v>25160</v>
      </c>
      <c r="J53" s="53">
        <f t="shared" si="4"/>
        <v>10391080</v>
      </c>
      <c r="K53" s="54">
        <f t="shared" si="5"/>
        <v>11430188</v>
      </c>
      <c r="L53" s="55">
        <f t="shared" si="0"/>
        <v>24000</v>
      </c>
      <c r="M53" s="56">
        <f t="shared" si="1"/>
        <v>1362900</v>
      </c>
    </row>
    <row r="54" spans="1:15" x14ac:dyDescent="0.25">
      <c r="A54" s="50">
        <v>53</v>
      </c>
      <c r="B54" s="51">
        <v>608</v>
      </c>
      <c r="C54" s="51">
        <v>6</v>
      </c>
      <c r="D54" s="51" t="s">
        <v>13</v>
      </c>
      <c r="E54" s="51">
        <v>601</v>
      </c>
      <c r="F54" s="51">
        <v>34</v>
      </c>
      <c r="G54" s="51">
        <v>636</v>
      </c>
      <c r="H54" s="51">
        <f t="shared" si="2"/>
        <v>699.6</v>
      </c>
      <c r="I54" s="52">
        <f t="shared" si="9"/>
        <v>25160</v>
      </c>
      <c r="J54" s="53">
        <f t="shared" si="4"/>
        <v>16001760</v>
      </c>
      <c r="K54" s="54">
        <f t="shared" si="5"/>
        <v>17601936</v>
      </c>
      <c r="L54" s="55">
        <f t="shared" si="0"/>
        <v>36500</v>
      </c>
      <c r="M54" s="56">
        <f t="shared" si="1"/>
        <v>2098800</v>
      </c>
    </row>
    <row r="55" spans="1:15" x14ac:dyDescent="0.25">
      <c r="A55" s="50">
        <v>54</v>
      </c>
      <c r="B55" s="51">
        <v>609</v>
      </c>
      <c r="C55" s="51">
        <v>6</v>
      </c>
      <c r="D55" s="51" t="s">
        <v>13</v>
      </c>
      <c r="E55" s="51">
        <v>601</v>
      </c>
      <c r="F55" s="51">
        <v>34</v>
      </c>
      <c r="G55" s="51">
        <v>636</v>
      </c>
      <c r="H55" s="51">
        <f t="shared" si="2"/>
        <v>699.6</v>
      </c>
      <c r="I55" s="52">
        <f t="shared" si="9"/>
        <v>25160</v>
      </c>
      <c r="J55" s="53">
        <f t="shared" si="4"/>
        <v>16001760</v>
      </c>
      <c r="K55" s="54">
        <f t="shared" si="5"/>
        <v>17601936</v>
      </c>
      <c r="L55" s="55">
        <f t="shared" si="0"/>
        <v>36500</v>
      </c>
      <c r="M55" s="56">
        <f t="shared" si="1"/>
        <v>2098800</v>
      </c>
      <c r="O55" s="15">
        <f>K55/G55</f>
        <v>27676</v>
      </c>
    </row>
    <row r="56" spans="1:15" x14ac:dyDescent="0.25">
      <c r="A56" s="50">
        <v>55</v>
      </c>
      <c r="B56" s="51">
        <v>701</v>
      </c>
      <c r="C56" s="51">
        <v>7</v>
      </c>
      <c r="D56" s="51" t="s">
        <v>15</v>
      </c>
      <c r="E56" s="51">
        <v>413</v>
      </c>
      <c r="F56" s="51">
        <v>0</v>
      </c>
      <c r="G56" s="51">
        <v>413</v>
      </c>
      <c r="H56" s="51">
        <f t="shared" si="2"/>
        <v>454.3</v>
      </c>
      <c r="I56" s="52">
        <f>I55+90</f>
        <v>25250</v>
      </c>
      <c r="J56" s="53">
        <f t="shared" si="4"/>
        <v>10428250</v>
      </c>
      <c r="K56" s="54">
        <f t="shared" si="5"/>
        <v>11471075</v>
      </c>
      <c r="L56" s="55">
        <f t="shared" si="0"/>
        <v>24000</v>
      </c>
      <c r="M56" s="56">
        <f t="shared" si="1"/>
        <v>1362900</v>
      </c>
    </row>
    <row r="57" spans="1:15" x14ac:dyDescent="0.25">
      <c r="A57" s="50">
        <v>56</v>
      </c>
      <c r="B57" s="51">
        <v>702</v>
      </c>
      <c r="C57" s="51">
        <v>7</v>
      </c>
      <c r="D57" s="51" t="s">
        <v>15</v>
      </c>
      <c r="E57" s="51">
        <v>399</v>
      </c>
      <c r="F57" s="51">
        <v>31</v>
      </c>
      <c r="G57" s="51">
        <v>430</v>
      </c>
      <c r="H57" s="51">
        <f t="shared" si="2"/>
        <v>473.00000000000006</v>
      </c>
      <c r="I57" s="52">
        <f t="shared" ref="I57:I64" si="10">I56</f>
        <v>25250</v>
      </c>
      <c r="J57" s="53">
        <f t="shared" si="4"/>
        <v>10857500</v>
      </c>
      <c r="K57" s="54">
        <f t="shared" si="5"/>
        <v>11943250</v>
      </c>
      <c r="L57" s="55">
        <f t="shared" si="0"/>
        <v>25000</v>
      </c>
      <c r="M57" s="56">
        <f t="shared" si="1"/>
        <v>1419000.0000000002</v>
      </c>
    </row>
    <row r="58" spans="1:15" x14ac:dyDescent="0.25">
      <c r="A58" s="50">
        <v>57</v>
      </c>
      <c r="B58" s="51">
        <v>703</v>
      </c>
      <c r="C58" s="51">
        <v>7</v>
      </c>
      <c r="D58" s="51" t="s">
        <v>15</v>
      </c>
      <c r="E58" s="51">
        <v>399</v>
      </c>
      <c r="F58" s="51">
        <v>31</v>
      </c>
      <c r="G58" s="51">
        <v>430</v>
      </c>
      <c r="H58" s="51">
        <f t="shared" si="2"/>
        <v>473.00000000000006</v>
      </c>
      <c r="I58" s="52">
        <f t="shared" si="10"/>
        <v>25250</v>
      </c>
      <c r="J58" s="53">
        <f t="shared" si="4"/>
        <v>10857500</v>
      </c>
      <c r="K58" s="54">
        <f t="shared" si="5"/>
        <v>11943250</v>
      </c>
      <c r="L58" s="55">
        <f t="shared" si="0"/>
        <v>25000</v>
      </c>
      <c r="M58" s="56">
        <f t="shared" si="1"/>
        <v>1419000.0000000002</v>
      </c>
    </row>
    <row r="59" spans="1:15" x14ac:dyDescent="0.25">
      <c r="A59" s="50">
        <v>58</v>
      </c>
      <c r="B59" s="51">
        <v>704</v>
      </c>
      <c r="C59" s="51">
        <v>7</v>
      </c>
      <c r="D59" s="51" t="s">
        <v>15</v>
      </c>
      <c r="E59" s="51">
        <v>399</v>
      </c>
      <c r="F59" s="51">
        <v>31</v>
      </c>
      <c r="G59" s="51">
        <v>430</v>
      </c>
      <c r="H59" s="51">
        <f t="shared" si="2"/>
        <v>473.00000000000006</v>
      </c>
      <c r="I59" s="52">
        <f t="shared" si="10"/>
        <v>25250</v>
      </c>
      <c r="J59" s="53">
        <f t="shared" si="4"/>
        <v>10857500</v>
      </c>
      <c r="K59" s="54">
        <f t="shared" si="5"/>
        <v>11943250</v>
      </c>
      <c r="L59" s="55">
        <f t="shared" si="0"/>
        <v>25000</v>
      </c>
      <c r="M59" s="56">
        <f t="shared" si="1"/>
        <v>1419000.0000000002</v>
      </c>
    </row>
    <row r="60" spans="1:15" x14ac:dyDescent="0.25">
      <c r="A60" s="50">
        <v>59</v>
      </c>
      <c r="B60" s="51">
        <v>705</v>
      </c>
      <c r="C60" s="51">
        <v>7</v>
      </c>
      <c r="D60" s="51" t="s">
        <v>13</v>
      </c>
      <c r="E60" s="51">
        <v>558</v>
      </c>
      <c r="F60" s="51">
        <v>30</v>
      </c>
      <c r="G60" s="51">
        <v>589</v>
      </c>
      <c r="H60" s="51">
        <f t="shared" si="2"/>
        <v>647.90000000000009</v>
      </c>
      <c r="I60" s="52">
        <f t="shared" si="10"/>
        <v>25250</v>
      </c>
      <c r="J60" s="53">
        <f t="shared" si="4"/>
        <v>14872250</v>
      </c>
      <c r="K60" s="54">
        <f t="shared" si="5"/>
        <v>16359475</v>
      </c>
      <c r="L60" s="55">
        <f t="shared" si="0"/>
        <v>34000</v>
      </c>
      <c r="M60" s="56">
        <f t="shared" si="1"/>
        <v>1943700.0000000002</v>
      </c>
    </row>
    <row r="61" spans="1:15" x14ac:dyDescent="0.25">
      <c r="A61" s="50">
        <v>60</v>
      </c>
      <c r="B61" s="51">
        <v>706</v>
      </c>
      <c r="C61" s="51">
        <v>7</v>
      </c>
      <c r="D61" s="51" t="s">
        <v>13</v>
      </c>
      <c r="E61" s="51">
        <v>560</v>
      </c>
      <c r="F61" s="51">
        <v>31</v>
      </c>
      <c r="G61" s="51">
        <v>591</v>
      </c>
      <c r="H61" s="51">
        <f t="shared" si="2"/>
        <v>650.1</v>
      </c>
      <c r="I61" s="52">
        <f t="shared" si="10"/>
        <v>25250</v>
      </c>
      <c r="J61" s="53">
        <f t="shared" si="4"/>
        <v>14922750</v>
      </c>
      <c r="K61" s="54">
        <f t="shared" si="5"/>
        <v>16415025</v>
      </c>
      <c r="L61" s="55">
        <f t="shared" si="0"/>
        <v>34000</v>
      </c>
      <c r="M61" s="56">
        <f t="shared" si="1"/>
        <v>1950300</v>
      </c>
      <c r="O61" s="15">
        <f>K61/G61</f>
        <v>27775</v>
      </c>
    </row>
    <row r="62" spans="1:15" x14ac:dyDescent="0.25">
      <c r="A62" s="50">
        <v>61</v>
      </c>
      <c r="B62" s="51">
        <v>707</v>
      </c>
      <c r="C62" s="51">
        <v>7</v>
      </c>
      <c r="D62" s="51" t="s">
        <v>15</v>
      </c>
      <c r="E62" s="51">
        <v>413</v>
      </c>
      <c r="F62" s="51">
        <v>0</v>
      </c>
      <c r="G62" s="51">
        <v>413</v>
      </c>
      <c r="H62" s="51">
        <f t="shared" si="2"/>
        <v>454.3</v>
      </c>
      <c r="I62" s="52">
        <f t="shared" si="10"/>
        <v>25250</v>
      </c>
      <c r="J62" s="53">
        <f t="shared" si="4"/>
        <v>10428250</v>
      </c>
      <c r="K62" s="54">
        <f t="shared" si="5"/>
        <v>11471075</v>
      </c>
      <c r="L62" s="55">
        <f t="shared" si="0"/>
        <v>24000</v>
      </c>
      <c r="M62" s="56">
        <f t="shared" si="1"/>
        <v>1362900</v>
      </c>
    </row>
    <row r="63" spans="1:15" x14ac:dyDescent="0.25">
      <c r="A63" s="50">
        <v>62</v>
      </c>
      <c r="B63" s="51">
        <v>708</v>
      </c>
      <c r="C63" s="51">
        <v>7</v>
      </c>
      <c r="D63" s="51" t="s">
        <v>13</v>
      </c>
      <c r="E63" s="51">
        <v>601</v>
      </c>
      <c r="F63" s="51">
        <v>34</v>
      </c>
      <c r="G63" s="51">
        <v>636</v>
      </c>
      <c r="H63" s="51">
        <f t="shared" si="2"/>
        <v>699.6</v>
      </c>
      <c r="I63" s="52">
        <f t="shared" si="10"/>
        <v>25250</v>
      </c>
      <c r="J63" s="53">
        <f t="shared" si="4"/>
        <v>16059000</v>
      </c>
      <c r="K63" s="54">
        <f t="shared" si="5"/>
        <v>17664900</v>
      </c>
      <c r="L63" s="55">
        <f t="shared" si="0"/>
        <v>37000</v>
      </c>
      <c r="M63" s="56">
        <f t="shared" si="1"/>
        <v>2098800</v>
      </c>
    </row>
    <row r="64" spans="1:15" x14ac:dyDescent="0.25">
      <c r="A64" s="50">
        <v>63</v>
      </c>
      <c r="B64" s="51">
        <v>709</v>
      </c>
      <c r="C64" s="51">
        <v>7</v>
      </c>
      <c r="D64" s="51" t="s">
        <v>13</v>
      </c>
      <c r="E64" s="51">
        <v>601</v>
      </c>
      <c r="F64" s="51">
        <v>34</v>
      </c>
      <c r="G64" s="51">
        <v>636</v>
      </c>
      <c r="H64" s="51">
        <f t="shared" si="2"/>
        <v>699.6</v>
      </c>
      <c r="I64" s="52">
        <f t="shared" si="10"/>
        <v>25250</v>
      </c>
      <c r="J64" s="53">
        <f t="shared" si="4"/>
        <v>16059000</v>
      </c>
      <c r="K64" s="54">
        <f t="shared" si="5"/>
        <v>17664900</v>
      </c>
      <c r="L64" s="55">
        <f t="shared" si="0"/>
        <v>37000</v>
      </c>
      <c r="M64" s="56">
        <f t="shared" si="1"/>
        <v>2098800</v>
      </c>
    </row>
    <row r="65" spans="1:13" s="1" customFormat="1" x14ac:dyDescent="0.25">
      <c r="A65" s="50">
        <v>64</v>
      </c>
      <c r="B65" s="51">
        <v>803</v>
      </c>
      <c r="C65" s="51">
        <v>8</v>
      </c>
      <c r="D65" s="51" t="s">
        <v>15</v>
      </c>
      <c r="E65" s="51">
        <v>399</v>
      </c>
      <c r="F65" s="51">
        <v>31</v>
      </c>
      <c r="G65" s="51">
        <v>430</v>
      </c>
      <c r="H65" s="51">
        <f t="shared" ref="H65" si="11">G65*1.1</f>
        <v>473.00000000000006</v>
      </c>
      <c r="I65" s="52">
        <f>I64+90</f>
        <v>25340</v>
      </c>
      <c r="J65" s="53">
        <f t="shared" ref="J65" si="12">G65*I65</f>
        <v>10896200</v>
      </c>
      <c r="K65" s="54">
        <f t="shared" ref="K65:K131" si="13">ROUND(J65*1.1,0)</f>
        <v>11985820</v>
      </c>
      <c r="L65" s="55">
        <f t="shared" ref="L65" si="14">MROUND((K65*0.025/12),500)</f>
        <v>25000</v>
      </c>
      <c r="M65" s="56">
        <f t="shared" ref="M65" si="15">H65*3000</f>
        <v>1419000.0000000002</v>
      </c>
    </row>
    <row r="66" spans="1:13" s="1" customFormat="1" x14ac:dyDescent="0.25">
      <c r="A66" s="50">
        <v>65</v>
      </c>
      <c r="B66" s="51">
        <v>804</v>
      </c>
      <c r="C66" s="51">
        <v>8</v>
      </c>
      <c r="D66" s="51" t="s">
        <v>15</v>
      </c>
      <c r="E66" s="51">
        <v>399</v>
      </c>
      <c r="F66" s="51">
        <v>31</v>
      </c>
      <c r="G66" s="51">
        <v>430</v>
      </c>
      <c r="H66" s="51">
        <f t="shared" ref="H66:H127" si="16">G66*1.1</f>
        <v>473.00000000000006</v>
      </c>
      <c r="I66" s="52">
        <f t="shared" ref="I66:I129" si="17">I65</f>
        <v>25340</v>
      </c>
      <c r="J66" s="53">
        <f t="shared" ref="J66:J127" si="18">G66*I66</f>
        <v>10896200</v>
      </c>
      <c r="K66" s="54">
        <f t="shared" si="13"/>
        <v>11985820</v>
      </c>
      <c r="L66" s="55">
        <f t="shared" ref="L66:L127" si="19">MROUND((K66*0.025/12),500)</f>
        <v>25000</v>
      </c>
      <c r="M66" s="56">
        <f t="shared" ref="M66:M127" si="20">H66*3000</f>
        <v>1419000.0000000002</v>
      </c>
    </row>
    <row r="67" spans="1:13" s="1" customFormat="1" x14ac:dyDescent="0.25">
      <c r="A67" s="50">
        <v>66</v>
      </c>
      <c r="B67" s="51">
        <v>805</v>
      </c>
      <c r="C67" s="51">
        <v>8</v>
      </c>
      <c r="D67" s="51" t="s">
        <v>13</v>
      </c>
      <c r="E67" s="51">
        <v>558</v>
      </c>
      <c r="F67" s="51">
        <v>30</v>
      </c>
      <c r="G67" s="51">
        <v>589</v>
      </c>
      <c r="H67" s="51">
        <f t="shared" si="16"/>
        <v>647.90000000000009</v>
      </c>
      <c r="I67" s="52">
        <f t="shared" si="17"/>
        <v>25340</v>
      </c>
      <c r="J67" s="53">
        <f t="shared" si="18"/>
        <v>14925260</v>
      </c>
      <c r="K67" s="54">
        <f t="shared" si="13"/>
        <v>16417786</v>
      </c>
      <c r="L67" s="55">
        <f t="shared" si="19"/>
        <v>34000</v>
      </c>
      <c r="M67" s="56">
        <f t="shared" si="20"/>
        <v>1943700.0000000002</v>
      </c>
    </row>
    <row r="68" spans="1:13" s="1" customFormat="1" x14ac:dyDescent="0.25">
      <c r="A68" s="50">
        <v>67</v>
      </c>
      <c r="B68" s="51">
        <v>806</v>
      </c>
      <c r="C68" s="51">
        <v>8</v>
      </c>
      <c r="D68" s="51" t="s">
        <v>13</v>
      </c>
      <c r="E68" s="51">
        <v>560</v>
      </c>
      <c r="F68" s="51">
        <v>31</v>
      </c>
      <c r="G68" s="51">
        <v>591</v>
      </c>
      <c r="H68" s="51">
        <f t="shared" si="16"/>
        <v>650.1</v>
      </c>
      <c r="I68" s="52">
        <f t="shared" si="17"/>
        <v>25340</v>
      </c>
      <c r="J68" s="53">
        <f t="shared" si="18"/>
        <v>14975940</v>
      </c>
      <c r="K68" s="54">
        <f t="shared" si="13"/>
        <v>16473534</v>
      </c>
      <c r="L68" s="55">
        <f t="shared" si="19"/>
        <v>34500</v>
      </c>
      <c r="M68" s="56">
        <f t="shared" si="20"/>
        <v>1950300</v>
      </c>
    </row>
    <row r="69" spans="1:13" s="1" customFormat="1" x14ac:dyDescent="0.25">
      <c r="A69" s="50">
        <v>68</v>
      </c>
      <c r="B69" s="51">
        <v>807</v>
      </c>
      <c r="C69" s="51">
        <v>8</v>
      </c>
      <c r="D69" s="51" t="s">
        <v>15</v>
      </c>
      <c r="E69" s="51">
        <v>413</v>
      </c>
      <c r="F69" s="51">
        <v>0</v>
      </c>
      <c r="G69" s="51">
        <v>413</v>
      </c>
      <c r="H69" s="51">
        <f t="shared" si="16"/>
        <v>454.3</v>
      </c>
      <c r="I69" s="52">
        <f t="shared" si="17"/>
        <v>25340</v>
      </c>
      <c r="J69" s="53">
        <f t="shared" si="18"/>
        <v>10465420</v>
      </c>
      <c r="K69" s="54">
        <f t="shared" si="13"/>
        <v>11511962</v>
      </c>
      <c r="L69" s="55">
        <f t="shared" si="19"/>
        <v>24000</v>
      </c>
      <c r="M69" s="56">
        <f t="shared" si="20"/>
        <v>1362900</v>
      </c>
    </row>
    <row r="70" spans="1:13" s="1" customFormat="1" x14ac:dyDescent="0.25">
      <c r="A70" s="50">
        <v>69</v>
      </c>
      <c r="B70" s="51">
        <v>808</v>
      </c>
      <c r="C70" s="51">
        <v>8</v>
      </c>
      <c r="D70" s="51" t="s">
        <v>13</v>
      </c>
      <c r="E70" s="51">
        <v>601</v>
      </c>
      <c r="F70" s="51">
        <v>34</v>
      </c>
      <c r="G70" s="51">
        <v>636</v>
      </c>
      <c r="H70" s="51">
        <f t="shared" si="16"/>
        <v>699.6</v>
      </c>
      <c r="I70" s="52">
        <f t="shared" si="17"/>
        <v>25340</v>
      </c>
      <c r="J70" s="53">
        <f t="shared" si="18"/>
        <v>16116240</v>
      </c>
      <c r="K70" s="54">
        <f t="shared" si="13"/>
        <v>17727864</v>
      </c>
      <c r="L70" s="55">
        <f t="shared" si="19"/>
        <v>37000</v>
      </c>
      <c r="M70" s="56">
        <f t="shared" si="20"/>
        <v>2098800</v>
      </c>
    </row>
    <row r="71" spans="1:13" s="1" customFormat="1" x14ac:dyDescent="0.25">
      <c r="A71" s="50">
        <v>70</v>
      </c>
      <c r="B71" s="51">
        <v>809</v>
      </c>
      <c r="C71" s="51">
        <v>8</v>
      </c>
      <c r="D71" s="51" t="s">
        <v>13</v>
      </c>
      <c r="E71" s="51">
        <v>601</v>
      </c>
      <c r="F71" s="51">
        <v>34</v>
      </c>
      <c r="G71" s="51">
        <v>636</v>
      </c>
      <c r="H71" s="51">
        <f t="shared" si="16"/>
        <v>699.6</v>
      </c>
      <c r="I71" s="52">
        <f t="shared" si="17"/>
        <v>25340</v>
      </c>
      <c r="J71" s="53">
        <f t="shared" si="18"/>
        <v>16116240</v>
      </c>
      <c r="K71" s="54">
        <f t="shared" si="13"/>
        <v>17727864</v>
      </c>
      <c r="L71" s="55">
        <f t="shared" si="19"/>
        <v>37000</v>
      </c>
      <c r="M71" s="56">
        <f t="shared" si="20"/>
        <v>2098800</v>
      </c>
    </row>
    <row r="72" spans="1:13" s="1" customFormat="1" x14ac:dyDescent="0.25">
      <c r="A72" s="50">
        <v>71</v>
      </c>
      <c r="B72" s="51">
        <v>901</v>
      </c>
      <c r="C72" s="51">
        <v>9</v>
      </c>
      <c r="D72" s="51" t="s">
        <v>15</v>
      </c>
      <c r="E72" s="51">
        <v>413</v>
      </c>
      <c r="F72" s="51">
        <v>0</v>
      </c>
      <c r="G72" s="51">
        <v>413</v>
      </c>
      <c r="H72" s="51">
        <f t="shared" si="16"/>
        <v>454.3</v>
      </c>
      <c r="I72" s="52">
        <f>I71+90</f>
        <v>25430</v>
      </c>
      <c r="J72" s="53">
        <f t="shared" si="18"/>
        <v>10502590</v>
      </c>
      <c r="K72" s="54">
        <f t="shared" si="13"/>
        <v>11552849</v>
      </c>
      <c r="L72" s="55">
        <f t="shared" si="19"/>
        <v>24000</v>
      </c>
      <c r="M72" s="56">
        <f t="shared" si="20"/>
        <v>1362900</v>
      </c>
    </row>
    <row r="73" spans="1:13" s="1" customFormat="1" x14ac:dyDescent="0.25">
      <c r="A73" s="50">
        <v>72</v>
      </c>
      <c r="B73" s="51">
        <v>902</v>
      </c>
      <c r="C73" s="51">
        <v>9</v>
      </c>
      <c r="D73" s="51" t="s">
        <v>15</v>
      </c>
      <c r="E73" s="51">
        <v>399</v>
      </c>
      <c r="F73" s="51">
        <v>31</v>
      </c>
      <c r="G73" s="51">
        <v>430</v>
      </c>
      <c r="H73" s="51">
        <f t="shared" si="16"/>
        <v>473.00000000000006</v>
      </c>
      <c r="I73" s="52">
        <f t="shared" si="17"/>
        <v>25430</v>
      </c>
      <c r="J73" s="53">
        <f t="shared" si="18"/>
        <v>10934900</v>
      </c>
      <c r="K73" s="54">
        <f t="shared" si="13"/>
        <v>12028390</v>
      </c>
      <c r="L73" s="55">
        <f t="shared" si="19"/>
        <v>25000</v>
      </c>
      <c r="M73" s="56">
        <f t="shared" si="20"/>
        <v>1419000.0000000002</v>
      </c>
    </row>
    <row r="74" spans="1:13" s="1" customFormat="1" x14ac:dyDescent="0.25">
      <c r="A74" s="50">
        <v>73</v>
      </c>
      <c r="B74" s="51">
        <v>903</v>
      </c>
      <c r="C74" s="51">
        <v>9</v>
      </c>
      <c r="D74" s="51" t="s">
        <v>15</v>
      </c>
      <c r="E74" s="51">
        <v>399</v>
      </c>
      <c r="F74" s="51">
        <v>31</v>
      </c>
      <c r="G74" s="51">
        <v>430</v>
      </c>
      <c r="H74" s="51">
        <f t="shared" si="16"/>
        <v>473.00000000000006</v>
      </c>
      <c r="I74" s="52">
        <f t="shared" si="17"/>
        <v>25430</v>
      </c>
      <c r="J74" s="53">
        <f t="shared" si="18"/>
        <v>10934900</v>
      </c>
      <c r="K74" s="54">
        <f t="shared" si="13"/>
        <v>12028390</v>
      </c>
      <c r="L74" s="55">
        <f t="shared" si="19"/>
        <v>25000</v>
      </c>
      <c r="M74" s="56">
        <f t="shared" si="20"/>
        <v>1419000.0000000002</v>
      </c>
    </row>
    <row r="75" spans="1:13" s="1" customFormat="1" x14ac:dyDescent="0.25">
      <c r="A75" s="50">
        <v>74</v>
      </c>
      <c r="B75" s="51">
        <v>904</v>
      </c>
      <c r="C75" s="51">
        <v>9</v>
      </c>
      <c r="D75" s="51" t="s">
        <v>15</v>
      </c>
      <c r="E75" s="51">
        <v>399</v>
      </c>
      <c r="F75" s="51">
        <v>31</v>
      </c>
      <c r="G75" s="51">
        <v>430</v>
      </c>
      <c r="H75" s="51">
        <f t="shared" si="16"/>
        <v>473.00000000000006</v>
      </c>
      <c r="I75" s="52">
        <f t="shared" si="17"/>
        <v>25430</v>
      </c>
      <c r="J75" s="53">
        <f t="shared" si="18"/>
        <v>10934900</v>
      </c>
      <c r="K75" s="54">
        <f t="shared" si="13"/>
        <v>12028390</v>
      </c>
      <c r="L75" s="55">
        <f t="shared" si="19"/>
        <v>25000</v>
      </c>
      <c r="M75" s="56">
        <f t="shared" si="20"/>
        <v>1419000.0000000002</v>
      </c>
    </row>
    <row r="76" spans="1:13" s="1" customFormat="1" x14ac:dyDescent="0.25">
      <c r="A76" s="50">
        <v>75</v>
      </c>
      <c r="B76" s="51">
        <v>905</v>
      </c>
      <c r="C76" s="51">
        <v>9</v>
      </c>
      <c r="D76" s="51" t="s">
        <v>13</v>
      </c>
      <c r="E76" s="51">
        <v>558</v>
      </c>
      <c r="F76" s="51">
        <v>30</v>
      </c>
      <c r="G76" s="51">
        <v>589</v>
      </c>
      <c r="H76" s="51">
        <f t="shared" si="16"/>
        <v>647.90000000000009</v>
      </c>
      <c r="I76" s="52">
        <f t="shared" si="17"/>
        <v>25430</v>
      </c>
      <c r="J76" s="53">
        <f t="shared" si="18"/>
        <v>14978270</v>
      </c>
      <c r="K76" s="54">
        <f t="shared" si="13"/>
        <v>16476097</v>
      </c>
      <c r="L76" s="55">
        <f t="shared" si="19"/>
        <v>34500</v>
      </c>
      <c r="M76" s="56">
        <f t="shared" si="20"/>
        <v>1943700.0000000002</v>
      </c>
    </row>
    <row r="77" spans="1:13" s="1" customFormat="1" x14ac:dyDescent="0.25">
      <c r="A77" s="50">
        <v>76</v>
      </c>
      <c r="B77" s="51">
        <v>906</v>
      </c>
      <c r="C77" s="51">
        <v>9</v>
      </c>
      <c r="D77" s="51" t="s">
        <v>13</v>
      </c>
      <c r="E77" s="51">
        <v>560</v>
      </c>
      <c r="F77" s="51">
        <v>31</v>
      </c>
      <c r="G77" s="51">
        <v>591</v>
      </c>
      <c r="H77" s="51">
        <f t="shared" si="16"/>
        <v>650.1</v>
      </c>
      <c r="I77" s="52">
        <f t="shared" si="17"/>
        <v>25430</v>
      </c>
      <c r="J77" s="53">
        <f t="shared" si="18"/>
        <v>15029130</v>
      </c>
      <c r="K77" s="54">
        <f t="shared" si="13"/>
        <v>16532043</v>
      </c>
      <c r="L77" s="55">
        <f t="shared" si="19"/>
        <v>34500</v>
      </c>
      <c r="M77" s="56">
        <f t="shared" si="20"/>
        <v>1950300</v>
      </c>
    </row>
    <row r="78" spans="1:13" s="1" customFormat="1" x14ac:dyDescent="0.25">
      <c r="A78" s="50">
        <v>77</v>
      </c>
      <c r="B78" s="51">
        <v>907</v>
      </c>
      <c r="C78" s="51">
        <v>9</v>
      </c>
      <c r="D78" s="51" t="s">
        <v>15</v>
      </c>
      <c r="E78" s="51">
        <v>413</v>
      </c>
      <c r="F78" s="51">
        <v>0</v>
      </c>
      <c r="G78" s="51">
        <v>413</v>
      </c>
      <c r="H78" s="51">
        <f t="shared" si="16"/>
        <v>454.3</v>
      </c>
      <c r="I78" s="52">
        <f t="shared" si="17"/>
        <v>25430</v>
      </c>
      <c r="J78" s="53">
        <f t="shared" si="18"/>
        <v>10502590</v>
      </c>
      <c r="K78" s="54">
        <f t="shared" si="13"/>
        <v>11552849</v>
      </c>
      <c r="L78" s="55">
        <f t="shared" si="19"/>
        <v>24000</v>
      </c>
      <c r="M78" s="56">
        <f t="shared" si="20"/>
        <v>1362900</v>
      </c>
    </row>
    <row r="79" spans="1:13" s="1" customFormat="1" x14ac:dyDescent="0.25">
      <c r="A79" s="50">
        <v>78</v>
      </c>
      <c r="B79" s="51">
        <v>908</v>
      </c>
      <c r="C79" s="51">
        <v>9</v>
      </c>
      <c r="D79" s="51" t="s">
        <v>13</v>
      </c>
      <c r="E79" s="51">
        <v>601</v>
      </c>
      <c r="F79" s="51">
        <v>34</v>
      </c>
      <c r="G79" s="51">
        <v>636</v>
      </c>
      <c r="H79" s="51">
        <f t="shared" si="16"/>
        <v>699.6</v>
      </c>
      <c r="I79" s="52">
        <f t="shared" si="17"/>
        <v>25430</v>
      </c>
      <c r="J79" s="53">
        <f t="shared" si="18"/>
        <v>16173480</v>
      </c>
      <c r="K79" s="54">
        <f t="shared" si="13"/>
        <v>17790828</v>
      </c>
      <c r="L79" s="55">
        <f t="shared" si="19"/>
        <v>37000</v>
      </c>
      <c r="M79" s="56">
        <f t="shared" si="20"/>
        <v>2098800</v>
      </c>
    </row>
    <row r="80" spans="1:13" s="1" customFormat="1" x14ac:dyDescent="0.25">
      <c r="A80" s="50">
        <v>79</v>
      </c>
      <c r="B80" s="51">
        <v>909</v>
      </c>
      <c r="C80" s="51">
        <v>9</v>
      </c>
      <c r="D80" s="51" t="s">
        <v>13</v>
      </c>
      <c r="E80" s="51">
        <v>601</v>
      </c>
      <c r="F80" s="51">
        <v>34</v>
      </c>
      <c r="G80" s="51">
        <v>636</v>
      </c>
      <c r="H80" s="51">
        <f t="shared" si="16"/>
        <v>699.6</v>
      </c>
      <c r="I80" s="52">
        <f t="shared" si="17"/>
        <v>25430</v>
      </c>
      <c r="J80" s="53">
        <f t="shared" si="18"/>
        <v>16173480</v>
      </c>
      <c r="K80" s="54">
        <f t="shared" si="13"/>
        <v>17790828</v>
      </c>
      <c r="L80" s="55">
        <f t="shared" si="19"/>
        <v>37000</v>
      </c>
      <c r="M80" s="56">
        <f t="shared" si="20"/>
        <v>2098800</v>
      </c>
    </row>
    <row r="81" spans="1:13" s="1" customFormat="1" x14ac:dyDescent="0.25">
      <c r="A81" s="50">
        <v>80</v>
      </c>
      <c r="B81" s="51">
        <v>1001</v>
      </c>
      <c r="C81" s="51">
        <v>10</v>
      </c>
      <c r="D81" s="51" t="s">
        <v>15</v>
      </c>
      <c r="E81" s="51">
        <v>413</v>
      </c>
      <c r="F81" s="51">
        <v>0</v>
      </c>
      <c r="G81" s="51">
        <v>413</v>
      </c>
      <c r="H81" s="51">
        <f t="shared" si="16"/>
        <v>454.3</v>
      </c>
      <c r="I81" s="52">
        <f>I80+90</f>
        <v>25520</v>
      </c>
      <c r="J81" s="53">
        <f t="shared" si="18"/>
        <v>10539760</v>
      </c>
      <c r="K81" s="54">
        <f t="shared" si="13"/>
        <v>11593736</v>
      </c>
      <c r="L81" s="55">
        <f t="shared" si="19"/>
        <v>24000</v>
      </c>
      <c r="M81" s="56">
        <f t="shared" si="20"/>
        <v>1362900</v>
      </c>
    </row>
    <row r="82" spans="1:13" s="1" customFormat="1" x14ac:dyDescent="0.25">
      <c r="A82" s="50">
        <v>81</v>
      </c>
      <c r="B82" s="51">
        <v>1002</v>
      </c>
      <c r="C82" s="51">
        <v>10</v>
      </c>
      <c r="D82" s="51" t="s">
        <v>15</v>
      </c>
      <c r="E82" s="51">
        <v>399</v>
      </c>
      <c r="F82" s="51">
        <v>31</v>
      </c>
      <c r="G82" s="51">
        <v>430</v>
      </c>
      <c r="H82" s="51">
        <f t="shared" si="16"/>
        <v>473.00000000000006</v>
      </c>
      <c r="I82" s="52">
        <f t="shared" si="17"/>
        <v>25520</v>
      </c>
      <c r="J82" s="53">
        <f t="shared" si="18"/>
        <v>10973600</v>
      </c>
      <c r="K82" s="54">
        <f t="shared" si="13"/>
        <v>12070960</v>
      </c>
      <c r="L82" s="55">
        <f t="shared" si="19"/>
        <v>25000</v>
      </c>
      <c r="M82" s="56">
        <f t="shared" si="20"/>
        <v>1419000.0000000002</v>
      </c>
    </row>
    <row r="83" spans="1:13" s="1" customFormat="1" x14ac:dyDescent="0.25">
      <c r="A83" s="50">
        <v>82</v>
      </c>
      <c r="B83" s="51">
        <v>1003</v>
      </c>
      <c r="C83" s="51">
        <v>10</v>
      </c>
      <c r="D83" s="51" t="s">
        <v>15</v>
      </c>
      <c r="E83" s="51">
        <v>399</v>
      </c>
      <c r="F83" s="51">
        <v>31</v>
      </c>
      <c r="G83" s="51">
        <v>430</v>
      </c>
      <c r="H83" s="51">
        <f t="shared" si="16"/>
        <v>473.00000000000006</v>
      </c>
      <c r="I83" s="52">
        <f t="shared" si="17"/>
        <v>25520</v>
      </c>
      <c r="J83" s="53">
        <f t="shared" si="18"/>
        <v>10973600</v>
      </c>
      <c r="K83" s="54">
        <f t="shared" si="13"/>
        <v>12070960</v>
      </c>
      <c r="L83" s="55">
        <f t="shared" si="19"/>
        <v>25000</v>
      </c>
      <c r="M83" s="56">
        <f t="shared" si="20"/>
        <v>1419000.0000000002</v>
      </c>
    </row>
    <row r="84" spans="1:13" s="1" customFormat="1" x14ac:dyDescent="0.25">
      <c r="A84" s="50">
        <v>83</v>
      </c>
      <c r="B84" s="51">
        <v>1004</v>
      </c>
      <c r="C84" s="51">
        <v>10</v>
      </c>
      <c r="D84" s="51" t="s">
        <v>15</v>
      </c>
      <c r="E84" s="51">
        <v>399</v>
      </c>
      <c r="F84" s="51">
        <v>31</v>
      </c>
      <c r="G84" s="51">
        <v>430</v>
      </c>
      <c r="H84" s="51">
        <f t="shared" si="16"/>
        <v>473.00000000000006</v>
      </c>
      <c r="I84" s="52">
        <f t="shared" si="17"/>
        <v>25520</v>
      </c>
      <c r="J84" s="53">
        <f t="shared" si="18"/>
        <v>10973600</v>
      </c>
      <c r="K84" s="54">
        <f t="shared" si="13"/>
        <v>12070960</v>
      </c>
      <c r="L84" s="55">
        <f t="shared" si="19"/>
        <v>25000</v>
      </c>
      <c r="M84" s="56">
        <f t="shared" si="20"/>
        <v>1419000.0000000002</v>
      </c>
    </row>
    <row r="85" spans="1:13" s="1" customFormat="1" x14ac:dyDescent="0.25">
      <c r="A85" s="50">
        <v>84</v>
      </c>
      <c r="B85" s="51">
        <v>1005</v>
      </c>
      <c r="C85" s="51">
        <v>10</v>
      </c>
      <c r="D85" s="51" t="s">
        <v>13</v>
      </c>
      <c r="E85" s="51">
        <v>558</v>
      </c>
      <c r="F85" s="51">
        <v>30</v>
      </c>
      <c r="G85" s="51">
        <v>589</v>
      </c>
      <c r="H85" s="51">
        <f t="shared" si="16"/>
        <v>647.90000000000009</v>
      </c>
      <c r="I85" s="52">
        <f t="shared" si="17"/>
        <v>25520</v>
      </c>
      <c r="J85" s="53">
        <f t="shared" si="18"/>
        <v>15031280</v>
      </c>
      <c r="K85" s="54">
        <f t="shared" si="13"/>
        <v>16534408</v>
      </c>
      <c r="L85" s="55">
        <f t="shared" si="19"/>
        <v>34500</v>
      </c>
      <c r="M85" s="56">
        <f t="shared" si="20"/>
        <v>1943700.0000000002</v>
      </c>
    </row>
    <row r="86" spans="1:13" s="1" customFormat="1" x14ac:dyDescent="0.25">
      <c r="A86" s="50">
        <v>85</v>
      </c>
      <c r="B86" s="51">
        <v>1006</v>
      </c>
      <c r="C86" s="51">
        <v>10</v>
      </c>
      <c r="D86" s="51" t="s">
        <v>13</v>
      </c>
      <c r="E86" s="51">
        <v>560</v>
      </c>
      <c r="F86" s="51">
        <v>31</v>
      </c>
      <c r="G86" s="51">
        <v>591</v>
      </c>
      <c r="H86" s="51">
        <f t="shared" si="16"/>
        <v>650.1</v>
      </c>
      <c r="I86" s="52">
        <f t="shared" si="17"/>
        <v>25520</v>
      </c>
      <c r="J86" s="53">
        <f t="shared" si="18"/>
        <v>15082320</v>
      </c>
      <c r="K86" s="54">
        <f t="shared" si="13"/>
        <v>16590552</v>
      </c>
      <c r="L86" s="55">
        <f t="shared" si="19"/>
        <v>34500</v>
      </c>
      <c r="M86" s="56">
        <f t="shared" si="20"/>
        <v>1950300</v>
      </c>
    </row>
    <row r="87" spans="1:13" s="1" customFormat="1" x14ac:dyDescent="0.25">
      <c r="A87" s="50">
        <v>86</v>
      </c>
      <c r="B87" s="51">
        <v>1007</v>
      </c>
      <c r="C87" s="51">
        <v>10</v>
      </c>
      <c r="D87" s="51" t="s">
        <v>15</v>
      </c>
      <c r="E87" s="51">
        <v>413</v>
      </c>
      <c r="F87" s="51">
        <v>0</v>
      </c>
      <c r="G87" s="51">
        <v>413</v>
      </c>
      <c r="H87" s="51">
        <f t="shared" si="16"/>
        <v>454.3</v>
      </c>
      <c r="I87" s="52">
        <f t="shared" si="17"/>
        <v>25520</v>
      </c>
      <c r="J87" s="53">
        <f t="shared" si="18"/>
        <v>10539760</v>
      </c>
      <c r="K87" s="54">
        <f t="shared" si="13"/>
        <v>11593736</v>
      </c>
      <c r="L87" s="55">
        <f t="shared" si="19"/>
        <v>24000</v>
      </c>
      <c r="M87" s="56">
        <f t="shared" si="20"/>
        <v>1362900</v>
      </c>
    </row>
    <row r="88" spans="1:13" s="1" customFormat="1" x14ac:dyDescent="0.25">
      <c r="A88" s="50">
        <v>87</v>
      </c>
      <c r="B88" s="51">
        <v>1008</v>
      </c>
      <c r="C88" s="51">
        <v>10</v>
      </c>
      <c r="D88" s="51" t="s">
        <v>13</v>
      </c>
      <c r="E88" s="51">
        <v>601</v>
      </c>
      <c r="F88" s="51">
        <v>34</v>
      </c>
      <c r="G88" s="51">
        <v>636</v>
      </c>
      <c r="H88" s="51">
        <f t="shared" si="16"/>
        <v>699.6</v>
      </c>
      <c r="I88" s="52">
        <f t="shared" si="17"/>
        <v>25520</v>
      </c>
      <c r="J88" s="53">
        <f t="shared" si="18"/>
        <v>16230720</v>
      </c>
      <c r="K88" s="54">
        <f t="shared" si="13"/>
        <v>17853792</v>
      </c>
      <c r="L88" s="55">
        <f t="shared" si="19"/>
        <v>37000</v>
      </c>
      <c r="M88" s="56">
        <f t="shared" si="20"/>
        <v>2098800</v>
      </c>
    </row>
    <row r="89" spans="1:13" s="1" customFormat="1" x14ac:dyDescent="0.25">
      <c r="A89" s="50">
        <v>88</v>
      </c>
      <c r="B89" s="51">
        <v>1009</v>
      </c>
      <c r="C89" s="51">
        <v>10</v>
      </c>
      <c r="D89" s="51" t="s">
        <v>13</v>
      </c>
      <c r="E89" s="51">
        <v>601</v>
      </c>
      <c r="F89" s="51">
        <v>34</v>
      </c>
      <c r="G89" s="51">
        <v>636</v>
      </c>
      <c r="H89" s="51">
        <f t="shared" si="16"/>
        <v>699.6</v>
      </c>
      <c r="I89" s="52">
        <f t="shared" si="17"/>
        <v>25520</v>
      </c>
      <c r="J89" s="53">
        <f t="shared" si="18"/>
        <v>16230720</v>
      </c>
      <c r="K89" s="54">
        <f t="shared" si="13"/>
        <v>17853792</v>
      </c>
      <c r="L89" s="55">
        <f t="shared" si="19"/>
        <v>37000</v>
      </c>
      <c r="M89" s="56">
        <f t="shared" si="20"/>
        <v>2098800</v>
      </c>
    </row>
    <row r="90" spans="1:13" s="1" customFormat="1" x14ac:dyDescent="0.25">
      <c r="A90" s="50">
        <v>89</v>
      </c>
      <c r="B90" s="51">
        <v>1101</v>
      </c>
      <c r="C90" s="51">
        <v>11</v>
      </c>
      <c r="D90" s="51" t="s">
        <v>15</v>
      </c>
      <c r="E90" s="51">
        <v>413</v>
      </c>
      <c r="F90" s="51">
        <v>0</v>
      </c>
      <c r="G90" s="51">
        <v>413</v>
      </c>
      <c r="H90" s="51">
        <f t="shared" si="16"/>
        <v>454.3</v>
      </c>
      <c r="I90" s="52">
        <f>I89+90</f>
        <v>25610</v>
      </c>
      <c r="J90" s="53">
        <f t="shared" si="18"/>
        <v>10576930</v>
      </c>
      <c r="K90" s="54">
        <f t="shared" si="13"/>
        <v>11634623</v>
      </c>
      <c r="L90" s="55">
        <f t="shared" si="19"/>
        <v>24000</v>
      </c>
      <c r="M90" s="56">
        <f t="shared" si="20"/>
        <v>1362900</v>
      </c>
    </row>
    <row r="91" spans="1:13" s="1" customFormat="1" x14ac:dyDescent="0.25">
      <c r="A91" s="50">
        <v>90</v>
      </c>
      <c r="B91" s="51">
        <v>1102</v>
      </c>
      <c r="C91" s="51">
        <v>11</v>
      </c>
      <c r="D91" s="51" t="s">
        <v>15</v>
      </c>
      <c r="E91" s="51">
        <v>399</v>
      </c>
      <c r="F91" s="51">
        <v>31</v>
      </c>
      <c r="G91" s="51">
        <v>430</v>
      </c>
      <c r="H91" s="51">
        <f t="shared" si="16"/>
        <v>473.00000000000006</v>
      </c>
      <c r="I91" s="52">
        <f t="shared" si="17"/>
        <v>25610</v>
      </c>
      <c r="J91" s="53">
        <f t="shared" si="18"/>
        <v>11012300</v>
      </c>
      <c r="K91" s="54">
        <f t="shared" si="13"/>
        <v>12113530</v>
      </c>
      <c r="L91" s="55">
        <f t="shared" si="19"/>
        <v>25000</v>
      </c>
      <c r="M91" s="56">
        <f t="shared" si="20"/>
        <v>1419000.0000000002</v>
      </c>
    </row>
    <row r="92" spans="1:13" s="1" customFormat="1" x14ac:dyDescent="0.25">
      <c r="A92" s="50">
        <v>91</v>
      </c>
      <c r="B92" s="51">
        <v>1103</v>
      </c>
      <c r="C92" s="51">
        <v>11</v>
      </c>
      <c r="D92" s="51" t="s">
        <v>15</v>
      </c>
      <c r="E92" s="51">
        <v>399</v>
      </c>
      <c r="F92" s="51">
        <v>31</v>
      </c>
      <c r="G92" s="51">
        <v>430</v>
      </c>
      <c r="H92" s="51">
        <f t="shared" si="16"/>
        <v>473.00000000000006</v>
      </c>
      <c r="I92" s="52">
        <f t="shared" si="17"/>
        <v>25610</v>
      </c>
      <c r="J92" s="53">
        <f t="shared" si="18"/>
        <v>11012300</v>
      </c>
      <c r="K92" s="54">
        <f t="shared" si="13"/>
        <v>12113530</v>
      </c>
      <c r="L92" s="55">
        <f t="shared" si="19"/>
        <v>25000</v>
      </c>
      <c r="M92" s="56">
        <f t="shared" si="20"/>
        <v>1419000.0000000002</v>
      </c>
    </row>
    <row r="93" spans="1:13" s="1" customFormat="1" x14ac:dyDescent="0.25">
      <c r="A93" s="50">
        <v>92</v>
      </c>
      <c r="B93" s="51">
        <v>1104</v>
      </c>
      <c r="C93" s="51">
        <v>11</v>
      </c>
      <c r="D93" s="51" t="s">
        <v>15</v>
      </c>
      <c r="E93" s="51">
        <v>399</v>
      </c>
      <c r="F93" s="51">
        <v>31</v>
      </c>
      <c r="G93" s="51">
        <v>430</v>
      </c>
      <c r="H93" s="51">
        <f t="shared" si="16"/>
        <v>473.00000000000006</v>
      </c>
      <c r="I93" s="52">
        <f t="shared" si="17"/>
        <v>25610</v>
      </c>
      <c r="J93" s="53">
        <f t="shared" si="18"/>
        <v>11012300</v>
      </c>
      <c r="K93" s="54">
        <f t="shared" si="13"/>
        <v>12113530</v>
      </c>
      <c r="L93" s="55">
        <f t="shared" si="19"/>
        <v>25000</v>
      </c>
      <c r="M93" s="56">
        <f t="shared" si="20"/>
        <v>1419000.0000000002</v>
      </c>
    </row>
    <row r="94" spans="1:13" s="1" customFormat="1" x14ac:dyDescent="0.25">
      <c r="A94" s="50">
        <v>93</v>
      </c>
      <c r="B94" s="51">
        <v>1105</v>
      </c>
      <c r="C94" s="51">
        <v>11</v>
      </c>
      <c r="D94" s="51" t="s">
        <v>13</v>
      </c>
      <c r="E94" s="51">
        <v>558</v>
      </c>
      <c r="F94" s="51">
        <v>30</v>
      </c>
      <c r="G94" s="51">
        <v>589</v>
      </c>
      <c r="H94" s="51">
        <f t="shared" si="16"/>
        <v>647.90000000000009</v>
      </c>
      <c r="I94" s="52">
        <f t="shared" si="17"/>
        <v>25610</v>
      </c>
      <c r="J94" s="53">
        <f t="shared" si="18"/>
        <v>15084290</v>
      </c>
      <c r="K94" s="54">
        <f t="shared" si="13"/>
        <v>16592719</v>
      </c>
      <c r="L94" s="55">
        <f t="shared" si="19"/>
        <v>34500</v>
      </c>
      <c r="M94" s="56">
        <f t="shared" si="20"/>
        <v>1943700.0000000002</v>
      </c>
    </row>
    <row r="95" spans="1:13" s="1" customFormat="1" x14ac:dyDescent="0.25">
      <c r="A95" s="50">
        <v>94</v>
      </c>
      <c r="B95" s="51">
        <v>1106</v>
      </c>
      <c r="C95" s="51">
        <v>11</v>
      </c>
      <c r="D95" s="51" t="s">
        <v>13</v>
      </c>
      <c r="E95" s="51">
        <v>560</v>
      </c>
      <c r="F95" s="51">
        <v>31</v>
      </c>
      <c r="G95" s="51">
        <v>591</v>
      </c>
      <c r="H95" s="51">
        <f t="shared" si="16"/>
        <v>650.1</v>
      </c>
      <c r="I95" s="52">
        <f t="shared" si="17"/>
        <v>25610</v>
      </c>
      <c r="J95" s="53">
        <f t="shared" si="18"/>
        <v>15135510</v>
      </c>
      <c r="K95" s="54">
        <f t="shared" si="13"/>
        <v>16649061</v>
      </c>
      <c r="L95" s="55">
        <f t="shared" si="19"/>
        <v>34500</v>
      </c>
      <c r="M95" s="56">
        <f t="shared" si="20"/>
        <v>1950300</v>
      </c>
    </row>
    <row r="96" spans="1:13" s="1" customFormat="1" x14ac:dyDescent="0.25">
      <c r="A96" s="50">
        <v>95</v>
      </c>
      <c r="B96" s="51">
        <v>1107</v>
      </c>
      <c r="C96" s="51">
        <v>11</v>
      </c>
      <c r="D96" s="51" t="s">
        <v>15</v>
      </c>
      <c r="E96" s="51">
        <v>413</v>
      </c>
      <c r="F96" s="51">
        <v>0</v>
      </c>
      <c r="G96" s="51">
        <v>413</v>
      </c>
      <c r="H96" s="51">
        <f t="shared" si="16"/>
        <v>454.3</v>
      </c>
      <c r="I96" s="52">
        <f t="shared" si="17"/>
        <v>25610</v>
      </c>
      <c r="J96" s="53">
        <f t="shared" si="18"/>
        <v>10576930</v>
      </c>
      <c r="K96" s="54">
        <f t="shared" si="13"/>
        <v>11634623</v>
      </c>
      <c r="L96" s="55">
        <f t="shared" si="19"/>
        <v>24000</v>
      </c>
      <c r="M96" s="56">
        <f t="shared" si="20"/>
        <v>1362900</v>
      </c>
    </row>
    <row r="97" spans="1:13" s="1" customFormat="1" x14ac:dyDescent="0.25">
      <c r="A97" s="50">
        <v>96</v>
      </c>
      <c r="B97" s="51">
        <v>1108</v>
      </c>
      <c r="C97" s="51">
        <v>11</v>
      </c>
      <c r="D97" s="51" t="s">
        <v>13</v>
      </c>
      <c r="E97" s="51">
        <v>601</v>
      </c>
      <c r="F97" s="51">
        <v>34</v>
      </c>
      <c r="G97" s="51">
        <v>636</v>
      </c>
      <c r="H97" s="51">
        <f t="shared" si="16"/>
        <v>699.6</v>
      </c>
      <c r="I97" s="52">
        <f t="shared" si="17"/>
        <v>25610</v>
      </c>
      <c r="J97" s="53">
        <f t="shared" si="18"/>
        <v>16287960</v>
      </c>
      <c r="K97" s="54">
        <f t="shared" si="13"/>
        <v>17916756</v>
      </c>
      <c r="L97" s="55">
        <f t="shared" si="19"/>
        <v>37500</v>
      </c>
      <c r="M97" s="56">
        <f t="shared" si="20"/>
        <v>2098800</v>
      </c>
    </row>
    <row r="98" spans="1:13" s="1" customFormat="1" x14ac:dyDescent="0.25">
      <c r="A98" s="50">
        <v>97</v>
      </c>
      <c r="B98" s="51">
        <v>1109</v>
      </c>
      <c r="C98" s="51">
        <v>11</v>
      </c>
      <c r="D98" s="51" t="s">
        <v>13</v>
      </c>
      <c r="E98" s="51">
        <v>601</v>
      </c>
      <c r="F98" s="51">
        <v>34</v>
      </c>
      <c r="G98" s="51">
        <v>636</v>
      </c>
      <c r="H98" s="51">
        <f t="shared" si="16"/>
        <v>699.6</v>
      </c>
      <c r="I98" s="52">
        <f t="shared" si="17"/>
        <v>25610</v>
      </c>
      <c r="J98" s="53">
        <f t="shared" si="18"/>
        <v>16287960</v>
      </c>
      <c r="K98" s="54">
        <f t="shared" si="13"/>
        <v>17916756</v>
      </c>
      <c r="L98" s="55">
        <f t="shared" si="19"/>
        <v>37500</v>
      </c>
      <c r="M98" s="56">
        <f t="shared" si="20"/>
        <v>2098800</v>
      </c>
    </row>
    <row r="99" spans="1:13" s="1" customFormat="1" x14ac:dyDescent="0.25">
      <c r="A99" s="50">
        <v>98</v>
      </c>
      <c r="B99" s="51">
        <v>1201</v>
      </c>
      <c r="C99" s="51">
        <v>12</v>
      </c>
      <c r="D99" s="51" t="s">
        <v>15</v>
      </c>
      <c r="E99" s="51">
        <v>413</v>
      </c>
      <c r="F99" s="51">
        <v>0</v>
      </c>
      <c r="G99" s="51">
        <v>413</v>
      </c>
      <c r="H99" s="51">
        <f t="shared" si="16"/>
        <v>454.3</v>
      </c>
      <c r="I99" s="52">
        <f>I98+90</f>
        <v>25700</v>
      </c>
      <c r="J99" s="53">
        <f t="shared" si="18"/>
        <v>10614100</v>
      </c>
      <c r="K99" s="54">
        <f t="shared" si="13"/>
        <v>11675510</v>
      </c>
      <c r="L99" s="55">
        <f t="shared" si="19"/>
        <v>24500</v>
      </c>
      <c r="M99" s="56">
        <f t="shared" si="20"/>
        <v>1362900</v>
      </c>
    </row>
    <row r="100" spans="1:13" s="1" customFormat="1" x14ac:dyDescent="0.25">
      <c r="A100" s="50">
        <v>99</v>
      </c>
      <c r="B100" s="51">
        <v>1202</v>
      </c>
      <c r="C100" s="51">
        <v>12</v>
      </c>
      <c r="D100" s="51" t="s">
        <v>15</v>
      </c>
      <c r="E100" s="51">
        <v>399</v>
      </c>
      <c r="F100" s="51">
        <v>31</v>
      </c>
      <c r="G100" s="51">
        <v>430</v>
      </c>
      <c r="H100" s="51">
        <f t="shared" si="16"/>
        <v>473.00000000000006</v>
      </c>
      <c r="I100" s="52">
        <f t="shared" si="17"/>
        <v>25700</v>
      </c>
      <c r="J100" s="53">
        <f t="shared" si="18"/>
        <v>11051000</v>
      </c>
      <c r="K100" s="54">
        <f t="shared" si="13"/>
        <v>12156100</v>
      </c>
      <c r="L100" s="55">
        <f t="shared" si="19"/>
        <v>25500</v>
      </c>
      <c r="M100" s="56">
        <f t="shared" si="20"/>
        <v>1419000.0000000002</v>
      </c>
    </row>
    <row r="101" spans="1:13" s="1" customFormat="1" x14ac:dyDescent="0.25">
      <c r="A101" s="50">
        <v>100</v>
      </c>
      <c r="B101" s="51">
        <v>1203</v>
      </c>
      <c r="C101" s="51">
        <v>12</v>
      </c>
      <c r="D101" s="51" t="s">
        <v>15</v>
      </c>
      <c r="E101" s="51">
        <v>399</v>
      </c>
      <c r="F101" s="51">
        <v>31</v>
      </c>
      <c r="G101" s="51">
        <v>430</v>
      </c>
      <c r="H101" s="51">
        <f t="shared" si="16"/>
        <v>473.00000000000006</v>
      </c>
      <c r="I101" s="52">
        <f t="shared" si="17"/>
        <v>25700</v>
      </c>
      <c r="J101" s="53">
        <f t="shared" si="18"/>
        <v>11051000</v>
      </c>
      <c r="K101" s="54">
        <f t="shared" si="13"/>
        <v>12156100</v>
      </c>
      <c r="L101" s="55">
        <f t="shared" si="19"/>
        <v>25500</v>
      </c>
      <c r="M101" s="56">
        <f t="shared" si="20"/>
        <v>1419000.0000000002</v>
      </c>
    </row>
    <row r="102" spans="1:13" s="1" customFormat="1" x14ac:dyDescent="0.25">
      <c r="A102" s="50">
        <v>101</v>
      </c>
      <c r="B102" s="51">
        <v>1204</v>
      </c>
      <c r="C102" s="51">
        <v>12</v>
      </c>
      <c r="D102" s="51" t="s">
        <v>15</v>
      </c>
      <c r="E102" s="51">
        <v>399</v>
      </c>
      <c r="F102" s="51">
        <v>31</v>
      </c>
      <c r="G102" s="51">
        <v>430</v>
      </c>
      <c r="H102" s="51">
        <f t="shared" si="16"/>
        <v>473.00000000000006</v>
      </c>
      <c r="I102" s="52">
        <f t="shared" si="17"/>
        <v>25700</v>
      </c>
      <c r="J102" s="53">
        <f t="shared" si="18"/>
        <v>11051000</v>
      </c>
      <c r="K102" s="54">
        <f t="shared" si="13"/>
        <v>12156100</v>
      </c>
      <c r="L102" s="55">
        <f t="shared" si="19"/>
        <v>25500</v>
      </c>
      <c r="M102" s="56">
        <f t="shared" si="20"/>
        <v>1419000.0000000002</v>
      </c>
    </row>
    <row r="103" spans="1:13" s="1" customFormat="1" x14ac:dyDescent="0.25">
      <c r="A103" s="50">
        <v>102</v>
      </c>
      <c r="B103" s="51">
        <v>1205</v>
      </c>
      <c r="C103" s="51">
        <v>12</v>
      </c>
      <c r="D103" s="51" t="s">
        <v>13</v>
      </c>
      <c r="E103" s="51">
        <v>558</v>
      </c>
      <c r="F103" s="51">
        <v>30</v>
      </c>
      <c r="G103" s="51">
        <v>589</v>
      </c>
      <c r="H103" s="51">
        <f t="shared" si="16"/>
        <v>647.90000000000009</v>
      </c>
      <c r="I103" s="52">
        <f t="shared" si="17"/>
        <v>25700</v>
      </c>
      <c r="J103" s="53">
        <f t="shared" si="18"/>
        <v>15137300</v>
      </c>
      <c r="K103" s="54">
        <f t="shared" si="13"/>
        <v>16651030</v>
      </c>
      <c r="L103" s="55">
        <f t="shared" si="19"/>
        <v>34500</v>
      </c>
      <c r="M103" s="56">
        <f t="shared" si="20"/>
        <v>1943700.0000000002</v>
      </c>
    </row>
    <row r="104" spans="1:13" s="1" customFormat="1" x14ac:dyDescent="0.25">
      <c r="A104" s="50">
        <v>103</v>
      </c>
      <c r="B104" s="51">
        <v>1206</v>
      </c>
      <c r="C104" s="51">
        <v>12</v>
      </c>
      <c r="D104" s="51" t="s">
        <v>13</v>
      </c>
      <c r="E104" s="51">
        <v>560</v>
      </c>
      <c r="F104" s="51">
        <v>31</v>
      </c>
      <c r="G104" s="51">
        <v>591</v>
      </c>
      <c r="H104" s="51">
        <f t="shared" si="16"/>
        <v>650.1</v>
      </c>
      <c r="I104" s="52">
        <f t="shared" si="17"/>
        <v>25700</v>
      </c>
      <c r="J104" s="53">
        <f t="shared" si="18"/>
        <v>15188700</v>
      </c>
      <c r="K104" s="54">
        <f t="shared" si="13"/>
        <v>16707570</v>
      </c>
      <c r="L104" s="55">
        <f t="shared" si="19"/>
        <v>35000</v>
      </c>
      <c r="M104" s="56">
        <f t="shared" si="20"/>
        <v>1950300</v>
      </c>
    </row>
    <row r="105" spans="1:13" s="1" customFormat="1" x14ac:dyDescent="0.25">
      <c r="A105" s="50">
        <v>104</v>
      </c>
      <c r="B105" s="51">
        <v>1207</v>
      </c>
      <c r="C105" s="51">
        <v>12</v>
      </c>
      <c r="D105" s="51" t="s">
        <v>15</v>
      </c>
      <c r="E105" s="51">
        <v>413</v>
      </c>
      <c r="F105" s="51">
        <v>0</v>
      </c>
      <c r="G105" s="51">
        <v>413</v>
      </c>
      <c r="H105" s="51">
        <f t="shared" si="16"/>
        <v>454.3</v>
      </c>
      <c r="I105" s="52">
        <f t="shared" si="17"/>
        <v>25700</v>
      </c>
      <c r="J105" s="53">
        <f t="shared" si="18"/>
        <v>10614100</v>
      </c>
      <c r="K105" s="54">
        <f t="shared" si="13"/>
        <v>11675510</v>
      </c>
      <c r="L105" s="55">
        <f t="shared" si="19"/>
        <v>24500</v>
      </c>
      <c r="M105" s="56">
        <f t="shared" si="20"/>
        <v>1362900</v>
      </c>
    </row>
    <row r="106" spans="1:13" s="1" customFormat="1" x14ac:dyDescent="0.25">
      <c r="A106" s="50">
        <v>105</v>
      </c>
      <c r="B106" s="51">
        <v>1208</v>
      </c>
      <c r="C106" s="51">
        <v>12</v>
      </c>
      <c r="D106" s="51" t="s">
        <v>13</v>
      </c>
      <c r="E106" s="51">
        <v>601</v>
      </c>
      <c r="F106" s="51">
        <v>34</v>
      </c>
      <c r="G106" s="51">
        <v>636</v>
      </c>
      <c r="H106" s="51">
        <f t="shared" si="16"/>
        <v>699.6</v>
      </c>
      <c r="I106" s="52">
        <f t="shared" si="17"/>
        <v>25700</v>
      </c>
      <c r="J106" s="53">
        <f t="shared" si="18"/>
        <v>16345200</v>
      </c>
      <c r="K106" s="54">
        <f t="shared" si="13"/>
        <v>17979720</v>
      </c>
      <c r="L106" s="55">
        <f t="shared" si="19"/>
        <v>37500</v>
      </c>
      <c r="M106" s="56">
        <f t="shared" si="20"/>
        <v>2098800</v>
      </c>
    </row>
    <row r="107" spans="1:13" s="1" customFormat="1" x14ac:dyDescent="0.25">
      <c r="A107" s="50">
        <v>106</v>
      </c>
      <c r="B107" s="51">
        <v>1209</v>
      </c>
      <c r="C107" s="51">
        <v>12</v>
      </c>
      <c r="D107" s="51" t="s">
        <v>13</v>
      </c>
      <c r="E107" s="51">
        <v>601</v>
      </c>
      <c r="F107" s="51">
        <v>34</v>
      </c>
      <c r="G107" s="51">
        <v>636</v>
      </c>
      <c r="H107" s="51">
        <f t="shared" si="16"/>
        <v>699.6</v>
      </c>
      <c r="I107" s="52">
        <f t="shared" si="17"/>
        <v>25700</v>
      </c>
      <c r="J107" s="53">
        <f t="shared" si="18"/>
        <v>16345200</v>
      </c>
      <c r="K107" s="54">
        <f t="shared" si="13"/>
        <v>17979720</v>
      </c>
      <c r="L107" s="55">
        <f t="shared" si="19"/>
        <v>37500</v>
      </c>
      <c r="M107" s="56">
        <f t="shared" si="20"/>
        <v>2098800</v>
      </c>
    </row>
    <row r="108" spans="1:13" s="1" customFormat="1" x14ac:dyDescent="0.25">
      <c r="A108" s="50">
        <v>107</v>
      </c>
      <c r="B108" s="51">
        <v>1301</v>
      </c>
      <c r="C108" s="51">
        <v>13</v>
      </c>
      <c r="D108" s="51" t="s">
        <v>15</v>
      </c>
      <c r="E108" s="51">
        <v>413</v>
      </c>
      <c r="F108" s="51">
        <v>0</v>
      </c>
      <c r="G108" s="51">
        <v>413</v>
      </c>
      <c r="H108" s="51">
        <f t="shared" si="16"/>
        <v>454.3</v>
      </c>
      <c r="I108" s="52">
        <f>I107+90</f>
        <v>25790</v>
      </c>
      <c r="J108" s="53">
        <f t="shared" si="18"/>
        <v>10651270</v>
      </c>
      <c r="K108" s="54">
        <f t="shared" si="13"/>
        <v>11716397</v>
      </c>
      <c r="L108" s="55">
        <f t="shared" si="19"/>
        <v>24500</v>
      </c>
      <c r="M108" s="56">
        <f t="shared" si="20"/>
        <v>1362900</v>
      </c>
    </row>
    <row r="109" spans="1:13" s="1" customFormat="1" x14ac:dyDescent="0.25">
      <c r="A109" s="50">
        <v>108</v>
      </c>
      <c r="B109" s="51">
        <v>1302</v>
      </c>
      <c r="C109" s="51">
        <v>13</v>
      </c>
      <c r="D109" s="51" t="s">
        <v>15</v>
      </c>
      <c r="E109" s="51">
        <v>399</v>
      </c>
      <c r="F109" s="51">
        <v>31</v>
      </c>
      <c r="G109" s="51">
        <v>430</v>
      </c>
      <c r="H109" s="51">
        <f t="shared" si="16"/>
        <v>473.00000000000006</v>
      </c>
      <c r="I109" s="52">
        <f t="shared" si="17"/>
        <v>25790</v>
      </c>
      <c r="J109" s="53">
        <f t="shared" si="18"/>
        <v>11089700</v>
      </c>
      <c r="K109" s="54">
        <f t="shared" si="13"/>
        <v>12198670</v>
      </c>
      <c r="L109" s="55">
        <f t="shared" si="19"/>
        <v>25500</v>
      </c>
      <c r="M109" s="56">
        <f t="shared" si="20"/>
        <v>1419000.0000000002</v>
      </c>
    </row>
    <row r="110" spans="1:13" s="1" customFormat="1" x14ac:dyDescent="0.25">
      <c r="A110" s="50">
        <v>109</v>
      </c>
      <c r="B110" s="51">
        <v>1303</v>
      </c>
      <c r="C110" s="51">
        <v>13</v>
      </c>
      <c r="D110" s="51" t="s">
        <v>15</v>
      </c>
      <c r="E110" s="51">
        <v>399</v>
      </c>
      <c r="F110" s="51">
        <v>31</v>
      </c>
      <c r="G110" s="51">
        <v>430</v>
      </c>
      <c r="H110" s="51">
        <f t="shared" si="16"/>
        <v>473.00000000000006</v>
      </c>
      <c r="I110" s="52">
        <f t="shared" si="17"/>
        <v>25790</v>
      </c>
      <c r="J110" s="53">
        <f t="shared" si="18"/>
        <v>11089700</v>
      </c>
      <c r="K110" s="54">
        <f t="shared" si="13"/>
        <v>12198670</v>
      </c>
      <c r="L110" s="55">
        <f t="shared" si="19"/>
        <v>25500</v>
      </c>
      <c r="M110" s="56">
        <f t="shared" si="20"/>
        <v>1419000.0000000002</v>
      </c>
    </row>
    <row r="111" spans="1:13" s="1" customFormat="1" x14ac:dyDescent="0.25">
      <c r="A111" s="50">
        <v>110</v>
      </c>
      <c r="B111" s="51">
        <v>1304</v>
      </c>
      <c r="C111" s="51">
        <v>13</v>
      </c>
      <c r="D111" s="51" t="s">
        <v>15</v>
      </c>
      <c r="E111" s="51">
        <v>399</v>
      </c>
      <c r="F111" s="51">
        <v>31</v>
      </c>
      <c r="G111" s="51">
        <v>430</v>
      </c>
      <c r="H111" s="51">
        <f t="shared" si="16"/>
        <v>473.00000000000006</v>
      </c>
      <c r="I111" s="52">
        <f t="shared" si="17"/>
        <v>25790</v>
      </c>
      <c r="J111" s="53">
        <f t="shared" si="18"/>
        <v>11089700</v>
      </c>
      <c r="K111" s="54">
        <f t="shared" si="13"/>
        <v>12198670</v>
      </c>
      <c r="L111" s="55">
        <f t="shared" si="19"/>
        <v>25500</v>
      </c>
      <c r="M111" s="56">
        <f t="shared" si="20"/>
        <v>1419000.0000000002</v>
      </c>
    </row>
    <row r="112" spans="1:13" s="1" customFormat="1" x14ac:dyDescent="0.25">
      <c r="A112" s="50">
        <v>111</v>
      </c>
      <c r="B112" s="51">
        <v>1305</v>
      </c>
      <c r="C112" s="51">
        <v>13</v>
      </c>
      <c r="D112" s="51" t="s">
        <v>13</v>
      </c>
      <c r="E112" s="51">
        <v>558</v>
      </c>
      <c r="F112" s="51">
        <v>30</v>
      </c>
      <c r="G112" s="51">
        <v>589</v>
      </c>
      <c r="H112" s="51">
        <f t="shared" si="16"/>
        <v>647.90000000000009</v>
      </c>
      <c r="I112" s="52">
        <f t="shared" si="17"/>
        <v>25790</v>
      </c>
      <c r="J112" s="53">
        <f t="shared" si="18"/>
        <v>15190310</v>
      </c>
      <c r="K112" s="54">
        <f t="shared" si="13"/>
        <v>16709341</v>
      </c>
      <c r="L112" s="55">
        <f t="shared" si="19"/>
        <v>35000</v>
      </c>
      <c r="M112" s="56">
        <f t="shared" si="20"/>
        <v>1943700.0000000002</v>
      </c>
    </row>
    <row r="113" spans="1:13" s="1" customFormat="1" x14ac:dyDescent="0.25">
      <c r="A113" s="50">
        <v>112</v>
      </c>
      <c r="B113" s="51">
        <v>1306</v>
      </c>
      <c r="C113" s="51">
        <v>13</v>
      </c>
      <c r="D113" s="51" t="s">
        <v>13</v>
      </c>
      <c r="E113" s="51">
        <v>560</v>
      </c>
      <c r="F113" s="51">
        <v>31</v>
      </c>
      <c r="G113" s="51">
        <v>591</v>
      </c>
      <c r="H113" s="51">
        <f t="shared" si="16"/>
        <v>650.1</v>
      </c>
      <c r="I113" s="52">
        <f t="shared" si="17"/>
        <v>25790</v>
      </c>
      <c r="J113" s="53">
        <f t="shared" si="18"/>
        <v>15241890</v>
      </c>
      <c r="K113" s="54">
        <f t="shared" si="13"/>
        <v>16766079</v>
      </c>
      <c r="L113" s="55">
        <f t="shared" si="19"/>
        <v>35000</v>
      </c>
      <c r="M113" s="56">
        <f t="shared" si="20"/>
        <v>1950300</v>
      </c>
    </row>
    <row r="114" spans="1:13" s="1" customFormat="1" x14ac:dyDescent="0.25">
      <c r="A114" s="50">
        <v>113</v>
      </c>
      <c r="B114" s="51">
        <v>1307</v>
      </c>
      <c r="C114" s="51">
        <v>13</v>
      </c>
      <c r="D114" s="51" t="s">
        <v>15</v>
      </c>
      <c r="E114" s="51">
        <v>413</v>
      </c>
      <c r="F114" s="51">
        <v>0</v>
      </c>
      <c r="G114" s="51">
        <v>413</v>
      </c>
      <c r="H114" s="51">
        <f t="shared" si="16"/>
        <v>454.3</v>
      </c>
      <c r="I114" s="52">
        <f t="shared" si="17"/>
        <v>25790</v>
      </c>
      <c r="J114" s="53">
        <f t="shared" si="18"/>
        <v>10651270</v>
      </c>
      <c r="K114" s="54">
        <f t="shared" si="13"/>
        <v>11716397</v>
      </c>
      <c r="L114" s="55">
        <f t="shared" si="19"/>
        <v>24500</v>
      </c>
      <c r="M114" s="56">
        <f t="shared" si="20"/>
        <v>1362900</v>
      </c>
    </row>
    <row r="115" spans="1:13" s="1" customFormat="1" x14ac:dyDescent="0.25">
      <c r="A115" s="50">
        <v>114</v>
      </c>
      <c r="B115" s="51">
        <v>1308</v>
      </c>
      <c r="C115" s="51">
        <v>13</v>
      </c>
      <c r="D115" s="51" t="s">
        <v>13</v>
      </c>
      <c r="E115" s="51">
        <v>601</v>
      </c>
      <c r="F115" s="51">
        <v>34</v>
      </c>
      <c r="G115" s="51">
        <v>636</v>
      </c>
      <c r="H115" s="51">
        <f t="shared" si="16"/>
        <v>699.6</v>
      </c>
      <c r="I115" s="52">
        <f t="shared" si="17"/>
        <v>25790</v>
      </c>
      <c r="J115" s="53">
        <f t="shared" si="18"/>
        <v>16402440</v>
      </c>
      <c r="K115" s="54">
        <f t="shared" si="13"/>
        <v>18042684</v>
      </c>
      <c r="L115" s="55">
        <f t="shared" si="19"/>
        <v>37500</v>
      </c>
      <c r="M115" s="56">
        <f t="shared" si="20"/>
        <v>2098800</v>
      </c>
    </row>
    <row r="116" spans="1:13" s="1" customFormat="1" x14ac:dyDescent="0.25">
      <c r="A116" s="50">
        <v>115</v>
      </c>
      <c r="B116" s="51">
        <v>1309</v>
      </c>
      <c r="C116" s="51">
        <v>13</v>
      </c>
      <c r="D116" s="51" t="s">
        <v>13</v>
      </c>
      <c r="E116" s="51">
        <v>601</v>
      </c>
      <c r="F116" s="51">
        <v>34</v>
      </c>
      <c r="G116" s="51">
        <v>636</v>
      </c>
      <c r="H116" s="51">
        <f t="shared" si="16"/>
        <v>699.6</v>
      </c>
      <c r="I116" s="52">
        <f t="shared" si="17"/>
        <v>25790</v>
      </c>
      <c r="J116" s="53">
        <f t="shared" si="18"/>
        <v>16402440</v>
      </c>
      <c r="K116" s="54">
        <f t="shared" si="13"/>
        <v>18042684</v>
      </c>
      <c r="L116" s="55">
        <f t="shared" si="19"/>
        <v>37500</v>
      </c>
      <c r="M116" s="56">
        <f t="shared" si="20"/>
        <v>2098800</v>
      </c>
    </row>
    <row r="117" spans="1:13" s="1" customFormat="1" x14ac:dyDescent="0.25">
      <c r="A117" s="50">
        <v>116</v>
      </c>
      <c r="B117" s="51">
        <v>1401</v>
      </c>
      <c r="C117" s="51">
        <v>14</v>
      </c>
      <c r="D117" s="51" t="s">
        <v>15</v>
      </c>
      <c r="E117" s="51">
        <v>413</v>
      </c>
      <c r="F117" s="51">
        <v>0</v>
      </c>
      <c r="G117" s="51">
        <v>413</v>
      </c>
      <c r="H117" s="51">
        <f t="shared" si="16"/>
        <v>454.3</v>
      </c>
      <c r="I117" s="52">
        <f>I116+90</f>
        <v>25880</v>
      </c>
      <c r="J117" s="53">
        <f t="shared" si="18"/>
        <v>10688440</v>
      </c>
      <c r="K117" s="54">
        <f t="shared" si="13"/>
        <v>11757284</v>
      </c>
      <c r="L117" s="55">
        <f t="shared" si="19"/>
        <v>24500</v>
      </c>
      <c r="M117" s="56">
        <f t="shared" si="20"/>
        <v>1362900</v>
      </c>
    </row>
    <row r="118" spans="1:13" s="1" customFormat="1" x14ac:dyDescent="0.25">
      <c r="A118" s="50">
        <v>117</v>
      </c>
      <c r="B118" s="51">
        <v>1402</v>
      </c>
      <c r="C118" s="51">
        <v>14</v>
      </c>
      <c r="D118" s="51" t="s">
        <v>15</v>
      </c>
      <c r="E118" s="51">
        <v>399</v>
      </c>
      <c r="F118" s="51">
        <v>31</v>
      </c>
      <c r="G118" s="51">
        <v>430</v>
      </c>
      <c r="H118" s="51">
        <f t="shared" si="16"/>
        <v>473.00000000000006</v>
      </c>
      <c r="I118" s="52">
        <f t="shared" si="17"/>
        <v>25880</v>
      </c>
      <c r="J118" s="53">
        <f t="shared" si="18"/>
        <v>11128400</v>
      </c>
      <c r="K118" s="54">
        <f t="shared" si="13"/>
        <v>12241240</v>
      </c>
      <c r="L118" s="55">
        <f t="shared" si="19"/>
        <v>25500</v>
      </c>
      <c r="M118" s="56">
        <f t="shared" si="20"/>
        <v>1419000.0000000002</v>
      </c>
    </row>
    <row r="119" spans="1:13" s="1" customFormat="1" x14ac:dyDescent="0.25">
      <c r="A119" s="50">
        <v>118</v>
      </c>
      <c r="B119" s="51">
        <v>1403</v>
      </c>
      <c r="C119" s="51">
        <v>14</v>
      </c>
      <c r="D119" s="51" t="s">
        <v>15</v>
      </c>
      <c r="E119" s="51">
        <v>399</v>
      </c>
      <c r="F119" s="51">
        <v>31</v>
      </c>
      <c r="G119" s="51">
        <v>430</v>
      </c>
      <c r="H119" s="51">
        <f t="shared" si="16"/>
        <v>473.00000000000006</v>
      </c>
      <c r="I119" s="52">
        <f t="shared" si="17"/>
        <v>25880</v>
      </c>
      <c r="J119" s="53">
        <f t="shared" si="18"/>
        <v>11128400</v>
      </c>
      <c r="K119" s="54">
        <f t="shared" si="13"/>
        <v>12241240</v>
      </c>
      <c r="L119" s="55">
        <f t="shared" si="19"/>
        <v>25500</v>
      </c>
      <c r="M119" s="56">
        <f t="shared" si="20"/>
        <v>1419000.0000000002</v>
      </c>
    </row>
    <row r="120" spans="1:13" s="1" customFormat="1" x14ac:dyDescent="0.25">
      <c r="A120" s="50">
        <v>119</v>
      </c>
      <c r="B120" s="51">
        <v>1404</v>
      </c>
      <c r="C120" s="51">
        <v>14</v>
      </c>
      <c r="D120" s="51" t="s">
        <v>15</v>
      </c>
      <c r="E120" s="51">
        <v>399</v>
      </c>
      <c r="F120" s="51">
        <v>31</v>
      </c>
      <c r="G120" s="51">
        <v>430</v>
      </c>
      <c r="H120" s="51">
        <f t="shared" si="16"/>
        <v>473.00000000000006</v>
      </c>
      <c r="I120" s="52">
        <f t="shared" si="17"/>
        <v>25880</v>
      </c>
      <c r="J120" s="53">
        <f t="shared" si="18"/>
        <v>11128400</v>
      </c>
      <c r="K120" s="54">
        <f t="shared" si="13"/>
        <v>12241240</v>
      </c>
      <c r="L120" s="55">
        <f t="shared" si="19"/>
        <v>25500</v>
      </c>
      <c r="M120" s="56">
        <f t="shared" si="20"/>
        <v>1419000.0000000002</v>
      </c>
    </row>
    <row r="121" spans="1:13" s="1" customFormat="1" x14ac:dyDescent="0.25">
      <c r="A121" s="50">
        <v>120</v>
      </c>
      <c r="B121" s="51">
        <v>1405</v>
      </c>
      <c r="C121" s="51">
        <v>14</v>
      </c>
      <c r="D121" s="51" t="s">
        <v>13</v>
      </c>
      <c r="E121" s="51">
        <v>558</v>
      </c>
      <c r="F121" s="51">
        <v>30</v>
      </c>
      <c r="G121" s="51">
        <v>589</v>
      </c>
      <c r="H121" s="51">
        <f t="shared" si="16"/>
        <v>647.90000000000009</v>
      </c>
      <c r="I121" s="52">
        <f t="shared" si="17"/>
        <v>25880</v>
      </c>
      <c r="J121" s="53">
        <f t="shared" si="18"/>
        <v>15243320</v>
      </c>
      <c r="K121" s="54">
        <f t="shared" si="13"/>
        <v>16767652</v>
      </c>
      <c r="L121" s="55">
        <f t="shared" si="19"/>
        <v>35000</v>
      </c>
      <c r="M121" s="56">
        <f t="shared" si="20"/>
        <v>1943700.0000000002</v>
      </c>
    </row>
    <row r="122" spans="1:13" s="1" customFormat="1" x14ac:dyDescent="0.25">
      <c r="A122" s="50">
        <v>121</v>
      </c>
      <c r="B122" s="51">
        <v>1406</v>
      </c>
      <c r="C122" s="51">
        <v>14</v>
      </c>
      <c r="D122" s="51" t="s">
        <v>13</v>
      </c>
      <c r="E122" s="51">
        <v>560</v>
      </c>
      <c r="F122" s="51">
        <v>31</v>
      </c>
      <c r="G122" s="51">
        <v>591</v>
      </c>
      <c r="H122" s="51">
        <f t="shared" si="16"/>
        <v>650.1</v>
      </c>
      <c r="I122" s="52">
        <f t="shared" si="17"/>
        <v>25880</v>
      </c>
      <c r="J122" s="53">
        <f t="shared" si="18"/>
        <v>15295080</v>
      </c>
      <c r="K122" s="54">
        <f t="shared" si="13"/>
        <v>16824588</v>
      </c>
      <c r="L122" s="55">
        <f t="shared" si="19"/>
        <v>35000</v>
      </c>
      <c r="M122" s="56">
        <f t="shared" si="20"/>
        <v>1950300</v>
      </c>
    </row>
    <row r="123" spans="1:13" s="1" customFormat="1" x14ac:dyDescent="0.25">
      <c r="A123" s="50">
        <v>122</v>
      </c>
      <c r="B123" s="51">
        <v>1407</v>
      </c>
      <c r="C123" s="51">
        <v>14</v>
      </c>
      <c r="D123" s="51" t="s">
        <v>15</v>
      </c>
      <c r="E123" s="51">
        <v>413</v>
      </c>
      <c r="F123" s="51">
        <v>0</v>
      </c>
      <c r="G123" s="51">
        <v>413</v>
      </c>
      <c r="H123" s="51">
        <f t="shared" si="16"/>
        <v>454.3</v>
      </c>
      <c r="I123" s="52">
        <f t="shared" si="17"/>
        <v>25880</v>
      </c>
      <c r="J123" s="53">
        <f t="shared" si="18"/>
        <v>10688440</v>
      </c>
      <c r="K123" s="54">
        <f t="shared" si="13"/>
        <v>11757284</v>
      </c>
      <c r="L123" s="55">
        <f t="shared" si="19"/>
        <v>24500</v>
      </c>
      <c r="M123" s="56">
        <f t="shared" si="20"/>
        <v>1362900</v>
      </c>
    </row>
    <row r="124" spans="1:13" s="1" customFormat="1" x14ac:dyDescent="0.25">
      <c r="A124" s="50">
        <v>123</v>
      </c>
      <c r="B124" s="51">
        <v>1408</v>
      </c>
      <c r="C124" s="51">
        <v>14</v>
      </c>
      <c r="D124" s="51" t="s">
        <v>13</v>
      </c>
      <c r="E124" s="51">
        <v>601</v>
      </c>
      <c r="F124" s="51">
        <v>34</v>
      </c>
      <c r="G124" s="51">
        <v>636</v>
      </c>
      <c r="H124" s="51">
        <f t="shared" si="16"/>
        <v>699.6</v>
      </c>
      <c r="I124" s="52">
        <f t="shared" si="17"/>
        <v>25880</v>
      </c>
      <c r="J124" s="53">
        <f t="shared" si="18"/>
        <v>16459680</v>
      </c>
      <c r="K124" s="54">
        <f t="shared" si="13"/>
        <v>18105648</v>
      </c>
      <c r="L124" s="55">
        <f t="shared" si="19"/>
        <v>37500</v>
      </c>
      <c r="M124" s="56">
        <f t="shared" si="20"/>
        <v>2098800</v>
      </c>
    </row>
    <row r="125" spans="1:13" s="1" customFormat="1" x14ac:dyDescent="0.25">
      <c r="A125" s="50">
        <v>124</v>
      </c>
      <c r="B125" s="51">
        <v>1409</v>
      </c>
      <c r="C125" s="51">
        <v>14</v>
      </c>
      <c r="D125" s="51" t="s">
        <v>13</v>
      </c>
      <c r="E125" s="51">
        <v>601</v>
      </c>
      <c r="F125" s="51">
        <v>34</v>
      </c>
      <c r="G125" s="51">
        <v>636</v>
      </c>
      <c r="H125" s="51">
        <f t="shared" si="16"/>
        <v>699.6</v>
      </c>
      <c r="I125" s="52">
        <f t="shared" si="17"/>
        <v>25880</v>
      </c>
      <c r="J125" s="53">
        <f t="shared" si="18"/>
        <v>16459680</v>
      </c>
      <c r="K125" s="54">
        <f t="shared" si="13"/>
        <v>18105648</v>
      </c>
      <c r="L125" s="55">
        <f t="shared" si="19"/>
        <v>37500</v>
      </c>
      <c r="M125" s="56">
        <f t="shared" si="20"/>
        <v>2098800</v>
      </c>
    </row>
    <row r="126" spans="1:13" s="1" customFormat="1" x14ac:dyDescent="0.25">
      <c r="A126" s="50">
        <v>125</v>
      </c>
      <c r="B126" s="51">
        <v>1503</v>
      </c>
      <c r="C126" s="51">
        <v>15</v>
      </c>
      <c r="D126" s="51" t="s">
        <v>15</v>
      </c>
      <c r="E126" s="51">
        <v>399</v>
      </c>
      <c r="F126" s="51">
        <v>31</v>
      </c>
      <c r="G126" s="51">
        <v>430</v>
      </c>
      <c r="H126" s="51">
        <f t="shared" si="16"/>
        <v>473.00000000000006</v>
      </c>
      <c r="I126" s="52">
        <f>I125+90</f>
        <v>25970</v>
      </c>
      <c r="J126" s="53">
        <f t="shared" si="18"/>
        <v>11167100</v>
      </c>
      <c r="K126" s="54">
        <f t="shared" si="13"/>
        <v>12283810</v>
      </c>
      <c r="L126" s="55">
        <f t="shared" si="19"/>
        <v>25500</v>
      </c>
      <c r="M126" s="56">
        <f t="shared" si="20"/>
        <v>1419000.0000000002</v>
      </c>
    </row>
    <row r="127" spans="1:13" s="1" customFormat="1" x14ac:dyDescent="0.25">
      <c r="A127" s="50">
        <v>126</v>
      </c>
      <c r="B127" s="51">
        <v>1504</v>
      </c>
      <c r="C127" s="51">
        <v>15</v>
      </c>
      <c r="D127" s="51" t="s">
        <v>15</v>
      </c>
      <c r="E127" s="51">
        <v>399</v>
      </c>
      <c r="F127" s="51">
        <v>31</v>
      </c>
      <c r="G127" s="51">
        <v>430</v>
      </c>
      <c r="H127" s="51">
        <f t="shared" si="16"/>
        <v>473.00000000000006</v>
      </c>
      <c r="I127" s="52">
        <f t="shared" si="17"/>
        <v>25970</v>
      </c>
      <c r="J127" s="53">
        <f t="shared" si="18"/>
        <v>11167100</v>
      </c>
      <c r="K127" s="54">
        <f t="shared" si="13"/>
        <v>12283810</v>
      </c>
      <c r="L127" s="55">
        <f t="shared" si="19"/>
        <v>25500</v>
      </c>
      <c r="M127" s="56">
        <f t="shared" si="20"/>
        <v>1419000.0000000002</v>
      </c>
    </row>
    <row r="128" spans="1:13" s="1" customFormat="1" x14ac:dyDescent="0.25">
      <c r="A128" s="50">
        <v>127</v>
      </c>
      <c r="B128" s="51">
        <v>1505</v>
      </c>
      <c r="C128" s="51">
        <v>15</v>
      </c>
      <c r="D128" s="51" t="s">
        <v>13</v>
      </c>
      <c r="E128" s="51">
        <v>558</v>
      </c>
      <c r="F128" s="51">
        <v>30</v>
      </c>
      <c r="G128" s="51">
        <v>589</v>
      </c>
      <c r="H128" s="51">
        <f t="shared" ref="H128:H189" si="21">G128*1.1</f>
        <v>647.90000000000009</v>
      </c>
      <c r="I128" s="52">
        <f t="shared" si="17"/>
        <v>25970</v>
      </c>
      <c r="J128" s="53">
        <f t="shared" ref="J128:J189" si="22">G128*I128</f>
        <v>15296330</v>
      </c>
      <c r="K128" s="54">
        <f t="shared" si="13"/>
        <v>16825963</v>
      </c>
      <c r="L128" s="55">
        <f t="shared" ref="L128:L189" si="23">MROUND((K128*0.025/12),500)</f>
        <v>35000</v>
      </c>
      <c r="M128" s="56">
        <f t="shared" ref="M128:M189" si="24">H128*3000</f>
        <v>1943700.0000000002</v>
      </c>
    </row>
    <row r="129" spans="1:13" s="1" customFormat="1" x14ac:dyDescent="0.25">
      <c r="A129" s="50">
        <v>128</v>
      </c>
      <c r="B129" s="51">
        <v>1506</v>
      </c>
      <c r="C129" s="51">
        <v>15</v>
      </c>
      <c r="D129" s="51" t="s">
        <v>13</v>
      </c>
      <c r="E129" s="51">
        <v>560</v>
      </c>
      <c r="F129" s="51">
        <v>31</v>
      </c>
      <c r="G129" s="51">
        <v>591</v>
      </c>
      <c r="H129" s="51">
        <f t="shared" si="21"/>
        <v>650.1</v>
      </c>
      <c r="I129" s="52">
        <f t="shared" si="17"/>
        <v>25970</v>
      </c>
      <c r="J129" s="53">
        <f t="shared" si="22"/>
        <v>15348270</v>
      </c>
      <c r="K129" s="54">
        <f t="shared" si="13"/>
        <v>16883097</v>
      </c>
      <c r="L129" s="55">
        <f t="shared" si="23"/>
        <v>35000</v>
      </c>
      <c r="M129" s="56">
        <f t="shared" si="24"/>
        <v>1950300</v>
      </c>
    </row>
    <row r="130" spans="1:13" s="1" customFormat="1" x14ac:dyDescent="0.25">
      <c r="A130" s="50">
        <v>129</v>
      </c>
      <c r="B130" s="51">
        <v>1507</v>
      </c>
      <c r="C130" s="51">
        <v>15</v>
      </c>
      <c r="D130" s="51" t="s">
        <v>15</v>
      </c>
      <c r="E130" s="51">
        <v>413</v>
      </c>
      <c r="F130" s="51">
        <v>0</v>
      </c>
      <c r="G130" s="51">
        <v>413</v>
      </c>
      <c r="H130" s="51">
        <f t="shared" si="21"/>
        <v>454.3</v>
      </c>
      <c r="I130" s="52">
        <f t="shared" ref="I130:I132" si="25">I129</f>
        <v>25970</v>
      </c>
      <c r="J130" s="53">
        <f t="shared" si="22"/>
        <v>10725610</v>
      </c>
      <c r="K130" s="54">
        <f t="shared" si="13"/>
        <v>11798171</v>
      </c>
      <c r="L130" s="55">
        <f t="shared" si="23"/>
        <v>24500</v>
      </c>
      <c r="M130" s="56">
        <f t="shared" si="24"/>
        <v>1362900</v>
      </c>
    </row>
    <row r="131" spans="1:13" s="1" customFormat="1" x14ac:dyDescent="0.25">
      <c r="A131" s="50">
        <v>130</v>
      </c>
      <c r="B131" s="51">
        <v>1508</v>
      </c>
      <c r="C131" s="51">
        <v>15</v>
      </c>
      <c r="D131" s="51" t="s">
        <v>13</v>
      </c>
      <c r="E131" s="51">
        <v>601</v>
      </c>
      <c r="F131" s="51">
        <v>34</v>
      </c>
      <c r="G131" s="51">
        <v>636</v>
      </c>
      <c r="H131" s="51">
        <f t="shared" si="21"/>
        <v>699.6</v>
      </c>
      <c r="I131" s="52">
        <f t="shared" si="25"/>
        <v>25970</v>
      </c>
      <c r="J131" s="53">
        <f t="shared" si="22"/>
        <v>16516920</v>
      </c>
      <c r="K131" s="54">
        <f t="shared" si="13"/>
        <v>18168612</v>
      </c>
      <c r="L131" s="55">
        <f t="shared" si="23"/>
        <v>38000</v>
      </c>
      <c r="M131" s="56">
        <f t="shared" si="24"/>
        <v>2098800</v>
      </c>
    </row>
    <row r="132" spans="1:13" s="1" customFormat="1" x14ac:dyDescent="0.25">
      <c r="A132" s="50">
        <v>131</v>
      </c>
      <c r="B132" s="51">
        <v>1509</v>
      </c>
      <c r="C132" s="51">
        <v>15</v>
      </c>
      <c r="D132" s="51" t="s">
        <v>13</v>
      </c>
      <c r="E132" s="51">
        <v>601</v>
      </c>
      <c r="F132" s="51">
        <v>34</v>
      </c>
      <c r="G132" s="51">
        <v>636</v>
      </c>
      <c r="H132" s="51">
        <f t="shared" si="21"/>
        <v>699.6</v>
      </c>
      <c r="I132" s="52">
        <f t="shared" si="25"/>
        <v>25970</v>
      </c>
      <c r="J132" s="53">
        <f t="shared" si="22"/>
        <v>16516920</v>
      </c>
      <c r="K132" s="54">
        <f t="shared" ref="K132:K193" si="26">ROUND(J132*1.1,0)</f>
        <v>18168612</v>
      </c>
      <c r="L132" s="55">
        <f t="shared" si="23"/>
        <v>38000</v>
      </c>
      <c r="M132" s="56">
        <f t="shared" si="24"/>
        <v>2098800</v>
      </c>
    </row>
    <row r="133" spans="1:13" s="1" customFormat="1" x14ac:dyDescent="0.25">
      <c r="A133" s="50">
        <v>132</v>
      </c>
      <c r="B133" s="51">
        <v>1601</v>
      </c>
      <c r="C133" s="51">
        <v>16</v>
      </c>
      <c r="D133" s="51" t="s">
        <v>15</v>
      </c>
      <c r="E133" s="51">
        <v>413</v>
      </c>
      <c r="F133" s="51">
        <v>0</v>
      </c>
      <c r="G133" s="51">
        <v>413</v>
      </c>
      <c r="H133" s="51">
        <f t="shared" si="21"/>
        <v>454.3</v>
      </c>
      <c r="I133" s="52">
        <f>I132+90</f>
        <v>26060</v>
      </c>
      <c r="J133" s="53">
        <f t="shared" si="22"/>
        <v>10762780</v>
      </c>
      <c r="K133" s="54">
        <f t="shared" si="26"/>
        <v>11839058</v>
      </c>
      <c r="L133" s="55">
        <f t="shared" si="23"/>
        <v>24500</v>
      </c>
      <c r="M133" s="56">
        <f t="shared" si="24"/>
        <v>1362900</v>
      </c>
    </row>
    <row r="134" spans="1:13" s="1" customFormat="1" x14ac:dyDescent="0.25">
      <c r="A134" s="50">
        <v>133</v>
      </c>
      <c r="B134" s="51">
        <v>1602</v>
      </c>
      <c r="C134" s="51">
        <v>16</v>
      </c>
      <c r="D134" s="51" t="s">
        <v>15</v>
      </c>
      <c r="E134" s="51">
        <v>399</v>
      </c>
      <c r="F134" s="51">
        <v>31</v>
      </c>
      <c r="G134" s="51">
        <v>430</v>
      </c>
      <c r="H134" s="51">
        <f t="shared" si="21"/>
        <v>473.00000000000006</v>
      </c>
      <c r="I134" s="52">
        <f t="shared" ref="I134:I141" si="27">I133</f>
        <v>26060</v>
      </c>
      <c r="J134" s="53">
        <f t="shared" si="22"/>
        <v>11205800</v>
      </c>
      <c r="K134" s="54">
        <f t="shared" si="26"/>
        <v>12326380</v>
      </c>
      <c r="L134" s="55">
        <f t="shared" si="23"/>
        <v>25500</v>
      </c>
      <c r="M134" s="56">
        <f t="shared" si="24"/>
        <v>1419000.0000000002</v>
      </c>
    </row>
    <row r="135" spans="1:13" s="1" customFormat="1" x14ac:dyDescent="0.25">
      <c r="A135" s="50">
        <v>134</v>
      </c>
      <c r="B135" s="51">
        <v>1603</v>
      </c>
      <c r="C135" s="51">
        <v>16</v>
      </c>
      <c r="D135" s="51" t="s">
        <v>15</v>
      </c>
      <c r="E135" s="51">
        <v>399</v>
      </c>
      <c r="F135" s="51">
        <v>31</v>
      </c>
      <c r="G135" s="51">
        <v>430</v>
      </c>
      <c r="H135" s="51">
        <f t="shared" si="21"/>
        <v>473.00000000000006</v>
      </c>
      <c r="I135" s="52">
        <f t="shared" si="27"/>
        <v>26060</v>
      </c>
      <c r="J135" s="53">
        <f t="shared" si="22"/>
        <v>11205800</v>
      </c>
      <c r="K135" s="54">
        <f t="shared" si="26"/>
        <v>12326380</v>
      </c>
      <c r="L135" s="55">
        <f t="shared" si="23"/>
        <v>25500</v>
      </c>
      <c r="M135" s="56">
        <f t="shared" si="24"/>
        <v>1419000.0000000002</v>
      </c>
    </row>
    <row r="136" spans="1:13" s="1" customFormat="1" x14ac:dyDescent="0.25">
      <c r="A136" s="50">
        <v>135</v>
      </c>
      <c r="B136" s="51">
        <v>1604</v>
      </c>
      <c r="C136" s="51">
        <v>16</v>
      </c>
      <c r="D136" s="51" t="s">
        <v>15</v>
      </c>
      <c r="E136" s="51">
        <v>399</v>
      </c>
      <c r="F136" s="51">
        <v>31</v>
      </c>
      <c r="G136" s="51">
        <v>430</v>
      </c>
      <c r="H136" s="51">
        <f t="shared" si="21"/>
        <v>473.00000000000006</v>
      </c>
      <c r="I136" s="52">
        <f t="shared" si="27"/>
        <v>26060</v>
      </c>
      <c r="J136" s="53">
        <f t="shared" si="22"/>
        <v>11205800</v>
      </c>
      <c r="K136" s="54">
        <f t="shared" si="26"/>
        <v>12326380</v>
      </c>
      <c r="L136" s="55">
        <f t="shared" si="23"/>
        <v>25500</v>
      </c>
      <c r="M136" s="56">
        <f t="shared" si="24"/>
        <v>1419000.0000000002</v>
      </c>
    </row>
    <row r="137" spans="1:13" s="1" customFormat="1" x14ac:dyDescent="0.25">
      <c r="A137" s="50">
        <v>136</v>
      </c>
      <c r="B137" s="51">
        <v>1605</v>
      </c>
      <c r="C137" s="51">
        <v>16</v>
      </c>
      <c r="D137" s="51" t="s">
        <v>13</v>
      </c>
      <c r="E137" s="51">
        <v>558</v>
      </c>
      <c r="F137" s="51">
        <v>30</v>
      </c>
      <c r="G137" s="51">
        <v>589</v>
      </c>
      <c r="H137" s="51">
        <f t="shared" si="21"/>
        <v>647.90000000000009</v>
      </c>
      <c r="I137" s="52">
        <f t="shared" si="27"/>
        <v>26060</v>
      </c>
      <c r="J137" s="53">
        <f t="shared" si="22"/>
        <v>15349340</v>
      </c>
      <c r="K137" s="54">
        <f t="shared" si="26"/>
        <v>16884274</v>
      </c>
      <c r="L137" s="55">
        <f t="shared" si="23"/>
        <v>35000</v>
      </c>
      <c r="M137" s="56">
        <f t="shared" si="24"/>
        <v>1943700.0000000002</v>
      </c>
    </row>
    <row r="138" spans="1:13" s="1" customFormat="1" x14ac:dyDescent="0.25">
      <c r="A138" s="50">
        <v>137</v>
      </c>
      <c r="B138" s="51">
        <v>1606</v>
      </c>
      <c r="C138" s="51">
        <v>16</v>
      </c>
      <c r="D138" s="51" t="s">
        <v>13</v>
      </c>
      <c r="E138" s="51">
        <v>560</v>
      </c>
      <c r="F138" s="51">
        <v>31</v>
      </c>
      <c r="G138" s="51">
        <v>591</v>
      </c>
      <c r="H138" s="51">
        <f t="shared" si="21"/>
        <v>650.1</v>
      </c>
      <c r="I138" s="52">
        <f t="shared" si="27"/>
        <v>26060</v>
      </c>
      <c r="J138" s="53">
        <f t="shared" si="22"/>
        <v>15401460</v>
      </c>
      <c r="K138" s="54">
        <f t="shared" si="26"/>
        <v>16941606</v>
      </c>
      <c r="L138" s="55">
        <f t="shared" si="23"/>
        <v>35500</v>
      </c>
      <c r="M138" s="56">
        <f t="shared" si="24"/>
        <v>1950300</v>
      </c>
    </row>
    <row r="139" spans="1:13" s="1" customFormat="1" x14ac:dyDescent="0.25">
      <c r="A139" s="50">
        <v>138</v>
      </c>
      <c r="B139" s="51">
        <v>1607</v>
      </c>
      <c r="C139" s="51">
        <v>16</v>
      </c>
      <c r="D139" s="51" t="s">
        <v>15</v>
      </c>
      <c r="E139" s="51">
        <v>413</v>
      </c>
      <c r="F139" s="51">
        <v>0</v>
      </c>
      <c r="G139" s="51">
        <v>413</v>
      </c>
      <c r="H139" s="51">
        <f t="shared" si="21"/>
        <v>454.3</v>
      </c>
      <c r="I139" s="52">
        <f t="shared" si="27"/>
        <v>26060</v>
      </c>
      <c r="J139" s="53">
        <f t="shared" si="22"/>
        <v>10762780</v>
      </c>
      <c r="K139" s="54">
        <f t="shared" si="26"/>
        <v>11839058</v>
      </c>
      <c r="L139" s="55">
        <f t="shared" si="23"/>
        <v>24500</v>
      </c>
      <c r="M139" s="56">
        <f t="shared" si="24"/>
        <v>1362900</v>
      </c>
    </row>
    <row r="140" spans="1:13" s="1" customFormat="1" x14ac:dyDescent="0.25">
      <c r="A140" s="50">
        <v>139</v>
      </c>
      <c r="B140" s="51">
        <v>1608</v>
      </c>
      <c r="C140" s="51">
        <v>16</v>
      </c>
      <c r="D140" s="51" t="s">
        <v>13</v>
      </c>
      <c r="E140" s="51">
        <v>601</v>
      </c>
      <c r="F140" s="51">
        <v>34</v>
      </c>
      <c r="G140" s="51">
        <v>636</v>
      </c>
      <c r="H140" s="51">
        <f t="shared" si="21"/>
        <v>699.6</v>
      </c>
      <c r="I140" s="52">
        <f t="shared" si="27"/>
        <v>26060</v>
      </c>
      <c r="J140" s="53">
        <f t="shared" si="22"/>
        <v>16574160</v>
      </c>
      <c r="K140" s="54">
        <f t="shared" si="26"/>
        <v>18231576</v>
      </c>
      <c r="L140" s="55">
        <f t="shared" si="23"/>
        <v>38000</v>
      </c>
      <c r="M140" s="56">
        <f t="shared" si="24"/>
        <v>2098800</v>
      </c>
    </row>
    <row r="141" spans="1:13" s="1" customFormat="1" x14ac:dyDescent="0.25">
      <c r="A141" s="50">
        <v>140</v>
      </c>
      <c r="B141" s="51">
        <v>1609</v>
      </c>
      <c r="C141" s="51">
        <v>16</v>
      </c>
      <c r="D141" s="51" t="s">
        <v>13</v>
      </c>
      <c r="E141" s="51">
        <v>601</v>
      </c>
      <c r="F141" s="51">
        <v>34</v>
      </c>
      <c r="G141" s="51">
        <v>636</v>
      </c>
      <c r="H141" s="51">
        <f t="shared" si="21"/>
        <v>699.6</v>
      </c>
      <c r="I141" s="52">
        <f t="shared" si="27"/>
        <v>26060</v>
      </c>
      <c r="J141" s="53">
        <f t="shared" si="22"/>
        <v>16574160</v>
      </c>
      <c r="K141" s="54">
        <f t="shared" si="26"/>
        <v>18231576</v>
      </c>
      <c r="L141" s="55">
        <f t="shared" si="23"/>
        <v>38000</v>
      </c>
      <c r="M141" s="56">
        <f t="shared" si="24"/>
        <v>2098800</v>
      </c>
    </row>
    <row r="142" spans="1:13" s="1" customFormat="1" x14ac:dyDescent="0.25">
      <c r="A142" s="50">
        <v>141</v>
      </c>
      <c r="B142" s="51">
        <v>1701</v>
      </c>
      <c r="C142" s="51">
        <v>17</v>
      </c>
      <c r="D142" s="51" t="s">
        <v>15</v>
      </c>
      <c r="E142" s="51">
        <v>413</v>
      </c>
      <c r="F142" s="51">
        <v>0</v>
      </c>
      <c r="G142" s="51">
        <v>413</v>
      </c>
      <c r="H142" s="51">
        <f t="shared" si="21"/>
        <v>454.3</v>
      </c>
      <c r="I142" s="52">
        <f>I141+90</f>
        <v>26150</v>
      </c>
      <c r="J142" s="53">
        <f t="shared" si="22"/>
        <v>10799950</v>
      </c>
      <c r="K142" s="54">
        <f t="shared" si="26"/>
        <v>11879945</v>
      </c>
      <c r="L142" s="55">
        <f t="shared" si="23"/>
        <v>24500</v>
      </c>
      <c r="M142" s="56">
        <f t="shared" si="24"/>
        <v>1362900</v>
      </c>
    </row>
    <row r="143" spans="1:13" s="1" customFormat="1" x14ac:dyDescent="0.25">
      <c r="A143" s="50">
        <v>142</v>
      </c>
      <c r="B143" s="51">
        <v>1702</v>
      </c>
      <c r="C143" s="51">
        <v>17</v>
      </c>
      <c r="D143" s="51" t="s">
        <v>15</v>
      </c>
      <c r="E143" s="51">
        <v>399</v>
      </c>
      <c r="F143" s="51">
        <v>31</v>
      </c>
      <c r="G143" s="51">
        <v>430</v>
      </c>
      <c r="H143" s="51">
        <f t="shared" si="21"/>
        <v>473.00000000000006</v>
      </c>
      <c r="I143" s="52">
        <f t="shared" ref="I143:I150" si="28">I142</f>
        <v>26150</v>
      </c>
      <c r="J143" s="53">
        <f t="shared" si="22"/>
        <v>11244500</v>
      </c>
      <c r="K143" s="54">
        <f t="shared" si="26"/>
        <v>12368950</v>
      </c>
      <c r="L143" s="55">
        <f t="shared" si="23"/>
        <v>26000</v>
      </c>
      <c r="M143" s="56">
        <f t="shared" si="24"/>
        <v>1419000.0000000002</v>
      </c>
    </row>
    <row r="144" spans="1:13" s="1" customFormat="1" x14ac:dyDescent="0.25">
      <c r="A144" s="50">
        <v>143</v>
      </c>
      <c r="B144" s="51">
        <v>1703</v>
      </c>
      <c r="C144" s="51">
        <v>17</v>
      </c>
      <c r="D144" s="51" t="s">
        <v>15</v>
      </c>
      <c r="E144" s="51">
        <v>399</v>
      </c>
      <c r="F144" s="51">
        <v>31</v>
      </c>
      <c r="G144" s="51">
        <v>430</v>
      </c>
      <c r="H144" s="51">
        <f t="shared" si="21"/>
        <v>473.00000000000006</v>
      </c>
      <c r="I144" s="52">
        <f t="shared" si="28"/>
        <v>26150</v>
      </c>
      <c r="J144" s="53">
        <f t="shared" si="22"/>
        <v>11244500</v>
      </c>
      <c r="K144" s="54">
        <f t="shared" si="26"/>
        <v>12368950</v>
      </c>
      <c r="L144" s="55">
        <f t="shared" si="23"/>
        <v>26000</v>
      </c>
      <c r="M144" s="56">
        <f t="shared" si="24"/>
        <v>1419000.0000000002</v>
      </c>
    </row>
    <row r="145" spans="1:13" s="1" customFormat="1" x14ac:dyDescent="0.25">
      <c r="A145" s="50">
        <v>144</v>
      </c>
      <c r="B145" s="51">
        <v>1704</v>
      </c>
      <c r="C145" s="51">
        <v>17</v>
      </c>
      <c r="D145" s="51" t="s">
        <v>15</v>
      </c>
      <c r="E145" s="51">
        <v>399</v>
      </c>
      <c r="F145" s="51">
        <v>31</v>
      </c>
      <c r="G145" s="51">
        <v>430</v>
      </c>
      <c r="H145" s="51">
        <f t="shared" si="21"/>
        <v>473.00000000000006</v>
      </c>
      <c r="I145" s="52">
        <f t="shared" si="28"/>
        <v>26150</v>
      </c>
      <c r="J145" s="53">
        <f t="shared" si="22"/>
        <v>11244500</v>
      </c>
      <c r="K145" s="54">
        <f t="shared" si="26"/>
        <v>12368950</v>
      </c>
      <c r="L145" s="55">
        <f t="shared" si="23"/>
        <v>26000</v>
      </c>
      <c r="M145" s="56">
        <f t="shared" si="24"/>
        <v>1419000.0000000002</v>
      </c>
    </row>
    <row r="146" spans="1:13" s="1" customFormat="1" x14ac:dyDescent="0.25">
      <c r="A146" s="50">
        <v>145</v>
      </c>
      <c r="B146" s="51">
        <v>1705</v>
      </c>
      <c r="C146" s="51">
        <v>17</v>
      </c>
      <c r="D146" s="51" t="s">
        <v>13</v>
      </c>
      <c r="E146" s="51">
        <v>558</v>
      </c>
      <c r="F146" s="51">
        <v>30</v>
      </c>
      <c r="G146" s="51">
        <v>589</v>
      </c>
      <c r="H146" s="51">
        <f t="shared" si="21"/>
        <v>647.90000000000009</v>
      </c>
      <c r="I146" s="52">
        <f t="shared" si="28"/>
        <v>26150</v>
      </c>
      <c r="J146" s="53">
        <f t="shared" si="22"/>
        <v>15402350</v>
      </c>
      <c r="K146" s="54">
        <f t="shared" si="26"/>
        <v>16942585</v>
      </c>
      <c r="L146" s="55">
        <f t="shared" si="23"/>
        <v>35500</v>
      </c>
      <c r="M146" s="56">
        <f t="shared" si="24"/>
        <v>1943700.0000000002</v>
      </c>
    </row>
    <row r="147" spans="1:13" s="1" customFormat="1" x14ac:dyDescent="0.25">
      <c r="A147" s="50">
        <v>146</v>
      </c>
      <c r="B147" s="51">
        <v>1706</v>
      </c>
      <c r="C147" s="51">
        <v>17</v>
      </c>
      <c r="D147" s="51" t="s">
        <v>13</v>
      </c>
      <c r="E147" s="51">
        <v>560</v>
      </c>
      <c r="F147" s="51">
        <v>31</v>
      </c>
      <c r="G147" s="51">
        <v>591</v>
      </c>
      <c r="H147" s="51">
        <f t="shared" si="21"/>
        <v>650.1</v>
      </c>
      <c r="I147" s="52">
        <f t="shared" si="28"/>
        <v>26150</v>
      </c>
      <c r="J147" s="53">
        <f t="shared" si="22"/>
        <v>15454650</v>
      </c>
      <c r="K147" s="54">
        <f t="shared" si="26"/>
        <v>17000115</v>
      </c>
      <c r="L147" s="55">
        <f t="shared" si="23"/>
        <v>35500</v>
      </c>
      <c r="M147" s="56">
        <f t="shared" si="24"/>
        <v>1950300</v>
      </c>
    </row>
    <row r="148" spans="1:13" s="1" customFormat="1" x14ac:dyDescent="0.25">
      <c r="A148" s="50">
        <v>147</v>
      </c>
      <c r="B148" s="51">
        <v>1707</v>
      </c>
      <c r="C148" s="51">
        <v>17</v>
      </c>
      <c r="D148" s="51" t="s">
        <v>15</v>
      </c>
      <c r="E148" s="51">
        <v>413</v>
      </c>
      <c r="F148" s="51">
        <v>0</v>
      </c>
      <c r="G148" s="51">
        <v>413</v>
      </c>
      <c r="H148" s="51">
        <f t="shared" si="21"/>
        <v>454.3</v>
      </c>
      <c r="I148" s="52">
        <f t="shared" si="28"/>
        <v>26150</v>
      </c>
      <c r="J148" s="53">
        <f t="shared" si="22"/>
        <v>10799950</v>
      </c>
      <c r="K148" s="54">
        <f t="shared" si="26"/>
        <v>11879945</v>
      </c>
      <c r="L148" s="55">
        <f t="shared" si="23"/>
        <v>24500</v>
      </c>
      <c r="M148" s="56">
        <f t="shared" si="24"/>
        <v>1362900</v>
      </c>
    </row>
    <row r="149" spans="1:13" s="1" customFormat="1" x14ac:dyDescent="0.25">
      <c r="A149" s="50">
        <v>148</v>
      </c>
      <c r="B149" s="51">
        <v>1708</v>
      </c>
      <c r="C149" s="51">
        <v>17</v>
      </c>
      <c r="D149" s="51" t="s">
        <v>13</v>
      </c>
      <c r="E149" s="51">
        <v>601</v>
      </c>
      <c r="F149" s="51">
        <v>34</v>
      </c>
      <c r="G149" s="51">
        <v>636</v>
      </c>
      <c r="H149" s="51">
        <f t="shared" si="21"/>
        <v>699.6</v>
      </c>
      <c r="I149" s="52">
        <f t="shared" si="28"/>
        <v>26150</v>
      </c>
      <c r="J149" s="53">
        <f t="shared" si="22"/>
        <v>16631400</v>
      </c>
      <c r="K149" s="54">
        <f t="shared" si="26"/>
        <v>18294540</v>
      </c>
      <c r="L149" s="55">
        <f t="shared" si="23"/>
        <v>38000</v>
      </c>
      <c r="M149" s="56">
        <f t="shared" si="24"/>
        <v>2098800</v>
      </c>
    </row>
    <row r="150" spans="1:13" s="1" customFormat="1" x14ac:dyDescent="0.25">
      <c r="A150" s="50">
        <v>149</v>
      </c>
      <c r="B150" s="51">
        <v>1709</v>
      </c>
      <c r="C150" s="51">
        <v>17</v>
      </c>
      <c r="D150" s="51" t="s">
        <v>13</v>
      </c>
      <c r="E150" s="51">
        <v>601</v>
      </c>
      <c r="F150" s="51">
        <v>34</v>
      </c>
      <c r="G150" s="51">
        <v>636</v>
      </c>
      <c r="H150" s="51">
        <f t="shared" si="21"/>
        <v>699.6</v>
      </c>
      <c r="I150" s="52">
        <f t="shared" si="28"/>
        <v>26150</v>
      </c>
      <c r="J150" s="53">
        <f t="shared" si="22"/>
        <v>16631400</v>
      </c>
      <c r="K150" s="54">
        <f t="shared" si="26"/>
        <v>18294540</v>
      </c>
      <c r="L150" s="55">
        <f t="shared" si="23"/>
        <v>38000</v>
      </c>
      <c r="M150" s="56">
        <f t="shared" si="24"/>
        <v>2098800</v>
      </c>
    </row>
    <row r="151" spans="1:13" s="1" customFormat="1" x14ac:dyDescent="0.25">
      <c r="A151" s="50">
        <v>150</v>
      </c>
      <c r="B151" s="51">
        <v>1801</v>
      </c>
      <c r="C151" s="51">
        <v>18</v>
      </c>
      <c r="D151" s="51" t="s">
        <v>15</v>
      </c>
      <c r="E151" s="51">
        <v>413</v>
      </c>
      <c r="F151" s="51">
        <v>0</v>
      </c>
      <c r="G151" s="51">
        <v>413</v>
      </c>
      <c r="H151" s="51">
        <f t="shared" si="21"/>
        <v>454.3</v>
      </c>
      <c r="I151" s="52">
        <f>I150+90</f>
        <v>26240</v>
      </c>
      <c r="J151" s="53">
        <f t="shared" si="22"/>
        <v>10837120</v>
      </c>
      <c r="K151" s="54">
        <f t="shared" si="26"/>
        <v>11920832</v>
      </c>
      <c r="L151" s="55">
        <f t="shared" si="23"/>
        <v>25000</v>
      </c>
      <c r="M151" s="56">
        <f t="shared" si="24"/>
        <v>1362900</v>
      </c>
    </row>
    <row r="152" spans="1:13" s="1" customFormat="1" x14ac:dyDescent="0.25">
      <c r="A152" s="50">
        <v>151</v>
      </c>
      <c r="B152" s="51">
        <v>1802</v>
      </c>
      <c r="C152" s="51">
        <v>18</v>
      </c>
      <c r="D152" s="51" t="s">
        <v>15</v>
      </c>
      <c r="E152" s="51">
        <v>399</v>
      </c>
      <c r="F152" s="51">
        <v>31</v>
      </c>
      <c r="G152" s="51">
        <v>430</v>
      </c>
      <c r="H152" s="51">
        <f t="shared" si="21"/>
        <v>473.00000000000006</v>
      </c>
      <c r="I152" s="52">
        <f t="shared" ref="I152:I159" si="29">I151</f>
        <v>26240</v>
      </c>
      <c r="J152" s="53">
        <f t="shared" si="22"/>
        <v>11283200</v>
      </c>
      <c r="K152" s="54">
        <f t="shared" si="26"/>
        <v>12411520</v>
      </c>
      <c r="L152" s="55">
        <f t="shared" si="23"/>
        <v>26000</v>
      </c>
      <c r="M152" s="56">
        <f t="shared" si="24"/>
        <v>1419000.0000000002</v>
      </c>
    </row>
    <row r="153" spans="1:13" s="1" customFormat="1" x14ac:dyDescent="0.25">
      <c r="A153" s="50">
        <v>152</v>
      </c>
      <c r="B153" s="51">
        <v>1803</v>
      </c>
      <c r="C153" s="51">
        <v>18</v>
      </c>
      <c r="D153" s="51" t="s">
        <v>15</v>
      </c>
      <c r="E153" s="51">
        <v>399</v>
      </c>
      <c r="F153" s="51">
        <v>31</v>
      </c>
      <c r="G153" s="51">
        <v>430</v>
      </c>
      <c r="H153" s="51">
        <f t="shared" si="21"/>
        <v>473.00000000000006</v>
      </c>
      <c r="I153" s="52">
        <f t="shared" si="29"/>
        <v>26240</v>
      </c>
      <c r="J153" s="53">
        <f t="shared" si="22"/>
        <v>11283200</v>
      </c>
      <c r="K153" s="54">
        <f t="shared" si="26"/>
        <v>12411520</v>
      </c>
      <c r="L153" s="55">
        <f t="shared" si="23"/>
        <v>26000</v>
      </c>
      <c r="M153" s="56">
        <f t="shared" si="24"/>
        <v>1419000.0000000002</v>
      </c>
    </row>
    <row r="154" spans="1:13" s="1" customFormat="1" x14ac:dyDescent="0.25">
      <c r="A154" s="50">
        <v>153</v>
      </c>
      <c r="B154" s="51">
        <v>1804</v>
      </c>
      <c r="C154" s="51">
        <v>18</v>
      </c>
      <c r="D154" s="51" t="s">
        <v>15</v>
      </c>
      <c r="E154" s="51">
        <v>399</v>
      </c>
      <c r="F154" s="51">
        <v>31</v>
      </c>
      <c r="G154" s="51">
        <v>430</v>
      </c>
      <c r="H154" s="51">
        <f t="shared" si="21"/>
        <v>473.00000000000006</v>
      </c>
      <c r="I154" s="52">
        <f t="shared" si="29"/>
        <v>26240</v>
      </c>
      <c r="J154" s="53">
        <f t="shared" si="22"/>
        <v>11283200</v>
      </c>
      <c r="K154" s="54">
        <f t="shared" si="26"/>
        <v>12411520</v>
      </c>
      <c r="L154" s="55">
        <f t="shared" si="23"/>
        <v>26000</v>
      </c>
      <c r="M154" s="56">
        <f t="shared" si="24"/>
        <v>1419000.0000000002</v>
      </c>
    </row>
    <row r="155" spans="1:13" s="1" customFormat="1" x14ac:dyDescent="0.25">
      <c r="A155" s="50">
        <v>154</v>
      </c>
      <c r="B155" s="51">
        <v>1805</v>
      </c>
      <c r="C155" s="51">
        <v>18</v>
      </c>
      <c r="D155" s="51" t="s">
        <v>13</v>
      </c>
      <c r="E155" s="51">
        <v>558</v>
      </c>
      <c r="F155" s="51">
        <v>30</v>
      </c>
      <c r="G155" s="51">
        <v>589</v>
      </c>
      <c r="H155" s="51">
        <f t="shared" si="21"/>
        <v>647.90000000000009</v>
      </c>
      <c r="I155" s="52">
        <f t="shared" si="29"/>
        <v>26240</v>
      </c>
      <c r="J155" s="53">
        <f t="shared" si="22"/>
        <v>15455360</v>
      </c>
      <c r="K155" s="54">
        <f t="shared" si="26"/>
        <v>17000896</v>
      </c>
      <c r="L155" s="55">
        <f t="shared" si="23"/>
        <v>35500</v>
      </c>
      <c r="M155" s="56">
        <f t="shared" si="24"/>
        <v>1943700.0000000002</v>
      </c>
    </row>
    <row r="156" spans="1:13" s="1" customFormat="1" x14ac:dyDescent="0.25">
      <c r="A156" s="50">
        <v>155</v>
      </c>
      <c r="B156" s="51">
        <v>1806</v>
      </c>
      <c r="C156" s="51">
        <v>18</v>
      </c>
      <c r="D156" s="51" t="s">
        <v>13</v>
      </c>
      <c r="E156" s="51">
        <v>560</v>
      </c>
      <c r="F156" s="51">
        <v>31</v>
      </c>
      <c r="G156" s="51">
        <v>591</v>
      </c>
      <c r="H156" s="51">
        <f t="shared" si="21"/>
        <v>650.1</v>
      </c>
      <c r="I156" s="52">
        <f t="shared" si="29"/>
        <v>26240</v>
      </c>
      <c r="J156" s="53">
        <f t="shared" si="22"/>
        <v>15507840</v>
      </c>
      <c r="K156" s="54">
        <f t="shared" si="26"/>
        <v>17058624</v>
      </c>
      <c r="L156" s="55">
        <f t="shared" si="23"/>
        <v>35500</v>
      </c>
      <c r="M156" s="56">
        <f t="shared" si="24"/>
        <v>1950300</v>
      </c>
    </row>
    <row r="157" spans="1:13" s="1" customFormat="1" x14ac:dyDescent="0.25">
      <c r="A157" s="50">
        <v>156</v>
      </c>
      <c r="B157" s="51">
        <v>1807</v>
      </c>
      <c r="C157" s="51">
        <v>18</v>
      </c>
      <c r="D157" s="51" t="s">
        <v>15</v>
      </c>
      <c r="E157" s="51">
        <v>413</v>
      </c>
      <c r="F157" s="51">
        <v>0</v>
      </c>
      <c r="G157" s="51">
        <v>413</v>
      </c>
      <c r="H157" s="51">
        <f t="shared" si="21"/>
        <v>454.3</v>
      </c>
      <c r="I157" s="52">
        <f t="shared" si="29"/>
        <v>26240</v>
      </c>
      <c r="J157" s="53">
        <f t="shared" si="22"/>
        <v>10837120</v>
      </c>
      <c r="K157" s="54">
        <f t="shared" si="26"/>
        <v>11920832</v>
      </c>
      <c r="L157" s="55">
        <f t="shared" si="23"/>
        <v>25000</v>
      </c>
      <c r="M157" s="56">
        <f t="shared" si="24"/>
        <v>1362900</v>
      </c>
    </row>
    <row r="158" spans="1:13" s="1" customFormat="1" x14ac:dyDescent="0.25">
      <c r="A158" s="50">
        <v>157</v>
      </c>
      <c r="B158" s="51">
        <v>1808</v>
      </c>
      <c r="C158" s="51">
        <v>18</v>
      </c>
      <c r="D158" s="51" t="s">
        <v>13</v>
      </c>
      <c r="E158" s="51">
        <v>601</v>
      </c>
      <c r="F158" s="51">
        <v>34</v>
      </c>
      <c r="G158" s="51">
        <v>636</v>
      </c>
      <c r="H158" s="51">
        <f t="shared" si="21"/>
        <v>699.6</v>
      </c>
      <c r="I158" s="52">
        <f t="shared" si="29"/>
        <v>26240</v>
      </c>
      <c r="J158" s="53">
        <f t="shared" si="22"/>
        <v>16688640</v>
      </c>
      <c r="K158" s="54">
        <f t="shared" si="26"/>
        <v>18357504</v>
      </c>
      <c r="L158" s="55">
        <f t="shared" si="23"/>
        <v>38000</v>
      </c>
      <c r="M158" s="56">
        <f t="shared" si="24"/>
        <v>2098800</v>
      </c>
    </row>
    <row r="159" spans="1:13" s="1" customFormat="1" x14ac:dyDescent="0.25">
      <c r="A159" s="50">
        <v>158</v>
      </c>
      <c r="B159" s="51">
        <v>1809</v>
      </c>
      <c r="C159" s="51">
        <v>18</v>
      </c>
      <c r="D159" s="51" t="s">
        <v>13</v>
      </c>
      <c r="E159" s="51">
        <v>601</v>
      </c>
      <c r="F159" s="51">
        <v>34</v>
      </c>
      <c r="G159" s="51">
        <v>636</v>
      </c>
      <c r="H159" s="51">
        <f t="shared" si="21"/>
        <v>699.6</v>
      </c>
      <c r="I159" s="52">
        <f t="shared" si="29"/>
        <v>26240</v>
      </c>
      <c r="J159" s="53">
        <f t="shared" si="22"/>
        <v>16688640</v>
      </c>
      <c r="K159" s="54">
        <f t="shared" si="26"/>
        <v>18357504</v>
      </c>
      <c r="L159" s="55">
        <f t="shared" si="23"/>
        <v>38000</v>
      </c>
      <c r="M159" s="56">
        <f t="shared" si="24"/>
        <v>2098800</v>
      </c>
    </row>
    <row r="160" spans="1:13" s="1" customFormat="1" x14ac:dyDescent="0.25">
      <c r="A160" s="50">
        <v>159</v>
      </c>
      <c r="B160" s="51">
        <v>1901</v>
      </c>
      <c r="C160" s="51">
        <v>19</v>
      </c>
      <c r="D160" s="51" t="s">
        <v>15</v>
      </c>
      <c r="E160" s="51">
        <v>413</v>
      </c>
      <c r="F160" s="51">
        <v>0</v>
      </c>
      <c r="G160" s="51">
        <v>413</v>
      </c>
      <c r="H160" s="51">
        <f t="shared" si="21"/>
        <v>454.3</v>
      </c>
      <c r="I160" s="52">
        <f>I159+90</f>
        <v>26330</v>
      </c>
      <c r="J160" s="53">
        <f t="shared" si="22"/>
        <v>10874290</v>
      </c>
      <c r="K160" s="54">
        <f t="shared" si="26"/>
        <v>11961719</v>
      </c>
      <c r="L160" s="55">
        <f t="shared" si="23"/>
        <v>25000</v>
      </c>
      <c r="M160" s="56">
        <f t="shared" si="24"/>
        <v>1362900</v>
      </c>
    </row>
    <row r="161" spans="1:13" s="1" customFormat="1" x14ac:dyDescent="0.25">
      <c r="A161" s="50">
        <v>160</v>
      </c>
      <c r="B161" s="51">
        <v>1902</v>
      </c>
      <c r="C161" s="51">
        <v>19</v>
      </c>
      <c r="D161" s="51" t="s">
        <v>15</v>
      </c>
      <c r="E161" s="51">
        <v>399</v>
      </c>
      <c r="F161" s="51">
        <v>31</v>
      </c>
      <c r="G161" s="51">
        <v>430</v>
      </c>
      <c r="H161" s="51">
        <f t="shared" si="21"/>
        <v>473.00000000000006</v>
      </c>
      <c r="I161" s="52">
        <f t="shared" ref="I161:I168" si="30">I160</f>
        <v>26330</v>
      </c>
      <c r="J161" s="53">
        <f t="shared" si="22"/>
        <v>11321900</v>
      </c>
      <c r="K161" s="54">
        <f t="shared" si="26"/>
        <v>12454090</v>
      </c>
      <c r="L161" s="55">
        <f t="shared" si="23"/>
        <v>26000</v>
      </c>
      <c r="M161" s="56">
        <f t="shared" si="24"/>
        <v>1419000.0000000002</v>
      </c>
    </row>
    <row r="162" spans="1:13" s="1" customFormat="1" x14ac:dyDescent="0.25">
      <c r="A162" s="50">
        <v>161</v>
      </c>
      <c r="B162" s="51">
        <v>1903</v>
      </c>
      <c r="C162" s="51">
        <v>19</v>
      </c>
      <c r="D162" s="51" t="s">
        <v>15</v>
      </c>
      <c r="E162" s="51">
        <v>399</v>
      </c>
      <c r="F162" s="51">
        <v>31</v>
      </c>
      <c r="G162" s="51">
        <v>430</v>
      </c>
      <c r="H162" s="51">
        <f t="shared" si="21"/>
        <v>473.00000000000006</v>
      </c>
      <c r="I162" s="52">
        <f t="shared" si="30"/>
        <v>26330</v>
      </c>
      <c r="J162" s="53">
        <f t="shared" si="22"/>
        <v>11321900</v>
      </c>
      <c r="K162" s="54">
        <f t="shared" si="26"/>
        <v>12454090</v>
      </c>
      <c r="L162" s="55">
        <f t="shared" si="23"/>
        <v>26000</v>
      </c>
      <c r="M162" s="56">
        <f t="shared" si="24"/>
        <v>1419000.0000000002</v>
      </c>
    </row>
    <row r="163" spans="1:13" s="1" customFormat="1" x14ac:dyDescent="0.25">
      <c r="A163" s="50">
        <v>162</v>
      </c>
      <c r="B163" s="51">
        <v>1904</v>
      </c>
      <c r="C163" s="51">
        <v>19</v>
      </c>
      <c r="D163" s="51" t="s">
        <v>15</v>
      </c>
      <c r="E163" s="51">
        <v>399</v>
      </c>
      <c r="F163" s="51">
        <v>31</v>
      </c>
      <c r="G163" s="51">
        <v>430</v>
      </c>
      <c r="H163" s="51">
        <f t="shared" si="21"/>
        <v>473.00000000000006</v>
      </c>
      <c r="I163" s="52">
        <f t="shared" si="30"/>
        <v>26330</v>
      </c>
      <c r="J163" s="53">
        <f t="shared" si="22"/>
        <v>11321900</v>
      </c>
      <c r="K163" s="54">
        <f t="shared" si="26"/>
        <v>12454090</v>
      </c>
      <c r="L163" s="55">
        <f t="shared" si="23"/>
        <v>26000</v>
      </c>
      <c r="M163" s="56">
        <f t="shared" si="24"/>
        <v>1419000.0000000002</v>
      </c>
    </row>
    <row r="164" spans="1:13" s="1" customFormat="1" x14ac:dyDescent="0.25">
      <c r="A164" s="50">
        <v>163</v>
      </c>
      <c r="B164" s="51">
        <v>1905</v>
      </c>
      <c r="C164" s="51">
        <v>19</v>
      </c>
      <c r="D164" s="51" t="s">
        <v>13</v>
      </c>
      <c r="E164" s="51">
        <v>558</v>
      </c>
      <c r="F164" s="51">
        <v>30</v>
      </c>
      <c r="G164" s="51">
        <v>589</v>
      </c>
      <c r="H164" s="51">
        <f t="shared" si="21"/>
        <v>647.90000000000009</v>
      </c>
      <c r="I164" s="52">
        <f t="shared" si="30"/>
        <v>26330</v>
      </c>
      <c r="J164" s="53">
        <f t="shared" si="22"/>
        <v>15508370</v>
      </c>
      <c r="K164" s="54">
        <f t="shared" si="26"/>
        <v>17059207</v>
      </c>
      <c r="L164" s="55">
        <f t="shared" si="23"/>
        <v>35500</v>
      </c>
      <c r="M164" s="56">
        <f t="shared" si="24"/>
        <v>1943700.0000000002</v>
      </c>
    </row>
    <row r="165" spans="1:13" s="1" customFormat="1" x14ac:dyDescent="0.25">
      <c r="A165" s="50">
        <v>164</v>
      </c>
      <c r="B165" s="51">
        <v>1906</v>
      </c>
      <c r="C165" s="51">
        <v>19</v>
      </c>
      <c r="D165" s="51" t="s">
        <v>13</v>
      </c>
      <c r="E165" s="51">
        <v>560</v>
      </c>
      <c r="F165" s="51">
        <v>31</v>
      </c>
      <c r="G165" s="51">
        <v>591</v>
      </c>
      <c r="H165" s="51">
        <f t="shared" si="21"/>
        <v>650.1</v>
      </c>
      <c r="I165" s="52">
        <f t="shared" si="30"/>
        <v>26330</v>
      </c>
      <c r="J165" s="53">
        <f t="shared" si="22"/>
        <v>15561030</v>
      </c>
      <c r="K165" s="54">
        <f t="shared" si="26"/>
        <v>17117133</v>
      </c>
      <c r="L165" s="55">
        <f t="shared" si="23"/>
        <v>35500</v>
      </c>
      <c r="M165" s="56">
        <f t="shared" si="24"/>
        <v>1950300</v>
      </c>
    </row>
    <row r="166" spans="1:13" s="1" customFormat="1" x14ac:dyDescent="0.25">
      <c r="A166" s="50">
        <v>165</v>
      </c>
      <c r="B166" s="51">
        <v>1907</v>
      </c>
      <c r="C166" s="51">
        <v>19</v>
      </c>
      <c r="D166" s="51" t="s">
        <v>15</v>
      </c>
      <c r="E166" s="51">
        <v>413</v>
      </c>
      <c r="F166" s="51">
        <v>0</v>
      </c>
      <c r="G166" s="51">
        <v>413</v>
      </c>
      <c r="H166" s="51">
        <f t="shared" si="21"/>
        <v>454.3</v>
      </c>
      <c r="I166" s="52">
        <f t="shared" si="30"/>
        <v>26330</v>
      </c>
      <c r="J166" s="53">
        <f t="shared" si="22"/>
        <v>10874290</v>
      </c>
      <c r="K166" s="54">
        <f t="shared" si="26"/>
        <v>11961719</v>
      </c>
      <c r="L166" s="55">
        <f t="shared" si="23"/>
        <v>25000</v>
      </c>
      <c r="M166" s="56">
        <f t="shared" si="24"/>
        <v>1362900</v>
      </c>
    </row>
    <row r="167" spans="1:13" s="1" customFormat="1" x14ac:dyDescent="0.25">
      <c r="A167" s="50">
        <v>166</v>
      </c>
      <c r="B167" s="51">
        <v>1908</v>
      </c>
      <c r="C167" s="51">
        <v>19</v>
      </c>
      <c r="D167" s="51" t="s">
        <v>13</v>
      </c>
      <c r="E167" s="51">
        <v>601</v>
      </c>
      <c r="F167" s="51">
        <v>34</v>
      </c>
      <c r="G167" s="51">
        <v>636</v>
      </c>
      <c r="H167" s="51">
        <f t="shared" si="21"/>
        <v>699.6</v>
      </c>
      <c r="I167" s="52">
        <f t="shared" si="30"/>
        <v>26330</v>
      </c>
      <c r="J167" s="53">
        <f t="shared" si="22"/>
        <v>16745880</v>
      </c>
      <c r="K167" s="54">
        <f t="shared" si="26"/>
        <v>18420468</v>
      </c>
      <c r="L167" s="55">
        <f t="shared" si="23"/>
        <v>38500</v>
      </c>
      <c r="M167" s="56">
        <f t="shared" si="24"/>
        <v>2098800</v>
      </c>
    </row>
    <row r="168" spans="1:13" s="1" customFormat="1" x14ac:dyDescent="0.25">
      <c r="A168" s="50">
        <v>167</v>
      </c>
      <c r="B168" s="51">
        <v>1909</v>
      </c>
      <c r="C168" s="51">
        <v>19</v>
      </c>
      <c r="D168" s="51" t="s">
        <v>13</v>
      </c>
      <c r="E168" s="51">
        <v>601</v>
      </c>
      <c r="F168" s="51">
        <v>34</v>
      </c>
      <c r="G168" s="51">
        <v>636</v>
      </c>
      <c r="H168" s="51">
        <f t="shared" si="21"/>
        <v>699.6</v>
      </c>
      <c r="I168" s="52">
        <f t="shared" si="30"/>
        <v>26330</v>
      </c>
      <c r="J168" s="53">
        <f t="shared" si="22"/>
        <v>16745880</v>
      </c>
      <c r="K168" s="54">
        <f t="shared" si="26"/>
        <v>18420468</v>
      </c>
      <c r="L168" s="55">
        <f t="shared" si="23"/>
        <v>38500</v>
      </c>
      <c r="M168" s="56">
        <f t="shared" si="24"/>
        <v>2098800</v>
      </c>
    </row>
    <row r="169" spans="1:13" s="1" customFormat="1" x14ac:dyDescent="0.25">
      <c r="A169" s="50">
        <v>168</v>
      </c>
      <c r="B169" s="51">
        <v>2001</v>
      </c>
      <c r="C169" s="51">
        <v>20</v>
      </c>
      <c r="D169" s="51" t="s">
        <v>15</v>
      </c>
      <c r="E169" s="51">
        <v>413</v>
      </c>
      <c r="F169" s="51">
        <v>0</v>
      </c>
      <c r="G169" s="51">
        <v>413</v>
      </c>
      <c r="H169" s="51">
        <f t="shared" si="21"/>
        <v>454.3</v>
      </c>
      <c r="I169" s="52">
        <f>I168+90</f>
        <v>26420</v>
      </c>
      <c r="J169" s="53">
        <f t="shared" si="22"/>
        <v>10911460</v>
      </c>
      <c r="K169" s="54">
        <f t="shared" si="26"/>
        <v>12002606</v>
      </c>
      <c r="L169" s="55">
        <f t="shared" si="23"/>
        <v>25000</v>
      </c>
      <c r="M169" s="56">
        <f t="shared" si="24"/>
        <v>1362900</v>
      </c>
    </row>
    <row r="170" spans="1:13" s="1" customFormat="1" x14ac:dyDescent="0.25">
      <c r="A170" s="50">
        <v>169</v>
      </c>
      <c r="B170" s="51">
        <v>2002</v>
      </c>
      <c r="C170" s="51">
        <v>20</v>
      </c>
      <c r="D170" s="51" t="s">
        <v>15</v>
      </c>
      <c r="E170" s="51">
        <v>399</v>
      </c>
      <c r="F170" s="51">
        <v>31</v>
      </c>
      <c r="G170" s="51">
        <v>430</v>
      </c>
      <c r="H170" s="51">
        <f t="shared" si="21"/>
        <v>473.00000000000006</v>
      </c>
      <c r="I170" s="52">
        <f t="shared" ref="I170:I177" si="31">I169</f>
        <v>26420</v>
      </c>
      <c r="J170" s="53">
        <f t="shared" si="22"/>
        <v>11360600</v>
      </c>
      <c r="K170" s="54">
        <f t="shared" si="26"/>
        <v>12496660</v>
      </c>
      <c r="L170" s="55">
        <f t="shared" si="23"/>
        <v>26000</v>
      </c>
      <c r="M170" s="56">
        <f t="shared" si="24"/>
        <v>1419000.0000000002</v>
      </c>
    </row>
    <row r="171" spans="1:13" s="1" customFormat="1" x14ac:dyDescent="0.25">
      <c r="A171" s="50">
        <v>170</v>
      </c>
      <c r="B171" s="51">
        <v>2003</v>
      </c>
      <c r="C171" s="51">
        <v>20</v>
      </c>
      <c r="D171" s="51" t="s">
        <v>15</v>
      </c>
      <c r="E171" s="51">
        <v>399</v>
      </c>
      <c r="F171" s="51">
        <v>31</v>
      </c>
      <c r="G171" s="51">
        <v>430</v>
      </c>
      <c r="H171" s="51">
        <f t="shared" si="21"/>
        <v>473.00000000000006</v>
      </c>
      <c r="I171" s="52">
        <f t="shared" si="31"/>
        <v>26420</v>
      </c>
      <c r="J171" s="53">
        <f t="shared" si="22"/>
        <v>11360600</v>
      </c>
      <c r="K171" s="54">
        <f t="shared" si="26"/>
        <v>12496660</v>
      </c>
      <c r="L171" s="55">
        <f t="shared" si="23"/>
        <v>26000</v>
      </c>
      <c r="M171" s="56">
        <f t="shared" si="24"/>
        <v>1419000.0000000002</v>
      </c>
    </row>
    <row r="172" spans="1:13" s="1" customFormat="1" x14ac:dyDescent="0.25">
      <c r="A172" s="50">
        <v>171</v>
      </c>
      <c r="B172" s="51">
        <v>2004</v>
      </c>
      <c r="C172" s="51">
        <v>20</v>
      </c>
      <c r="D172" s="51" t="s">
        <v>15</v>
      </c>
      <c r="E172" s="51">
        <v>399</v>
      </c>
      <c r="F172" s="51">
        <v>31</v>
      </c>
      <c r="G172" s="51">
        <v>430</v>
      </c>
      <c r="H172" s="51">
        <f t="shared" si="21"/>
        <v>473.00000000000006</v>
      </c>
      <c r="I172" s="52">
        <f t="shared" si="31"/>
        <v>26420</v>
      </c>
      <c r="J172" s="53">
        <f t="shared" si="22"/>
        <v>11360600</v>
      </c>
      <c r="K172" s="54">
        <f t="shared" si="26"/>
        <v>12496660</v>
      </c>
      <c r="L172" s="55">
        <f t="shared" si="23"/>
        <v>26000</v>
      </c>
      <c r="M172" s="56">
        <f t="shared" si="24"/>
        <v>1419000.0000000002</v>
      </c>
    </row>
    <row r="173" spans="1:13" s="1" customFormat="1" x14ac:dyDescent="0.25">
      <c r="A173" s="50">
        <v>172</v>
      </c>
      <c r="B173" s="51">
        <v>2005</v>
      </c>
      <c r="C173" s="51">
        <v>20</v>
      </c>
      <c r="D173" s="51" t="s">
        <v>13</v>
      </c>
      <c r="E173" s="51">
        <v>558</v>
      </c>
      <c r="F173" s="51">
        <v>30</v>
      </c>
      <c r="G173" s="51">
        <v>589</v>
      </c>
      <c r="H173" s="51">
        <f t="shared" si="21"/>
        <v>647.90000000000009</v>
      </c>
      <c r="I173" s="52">
        <f t="shared" si="31"/>
        <v>26420</v>
      </c>
      <c r="J173" s="53">
        <f t="shared" si="22"/>
        <v>15561380</v>
      </c>
      <c r="K173" s="54">
        <f t="shared" si="26"/>
        <v>17117518</v>
      </c>
      <c r="L173" s="55">
        <f t="shared" si="23"/>
        <v>35500</v>
      </c>
      <c r="M173" s="56">
        <f t="shared" si="24"/>
        <v>1943700.0000000002</v>
      </c>
    </row>
    <row r="174" spans="1:13" s="1" customFormat="1" x14ac:dyDescent="0.25">
      <c r="A174" s="50">
        <v>173</v>
      </c>
      <c r="B174" s="51">
        <v>2006</v>
      </c>
      <c r="C174" s="51">
        <v>20</v>
      </c>
      <c r="D174" s="51" t="s">
        <v>13</v>
      </c>
      <c r="E174" s="51">
        <v>560</v>
      </c>
      <c r="F174" s="51">
        <v>31</v>
      </c>
      <c r="G174" s="51">
        <v>591</v>
      </c>
      <c r="H174" s="51">
        <f t="shared" si="21"/>
        <v>650.1</v>
      </c>
      <c r="I174" s="52">
        <f t="shared" si="31"/>
        <v>26420</v>
      </c>
      <c r="J174" s="53">
        <f t="shared" si="22"/>
        <v>15614220</v>
      </c>
      <c r="K174" s="54">
        <f t="shared" si="26"/>
        <v>17175642</v>
      </c>
      <c r="L174" s="55">
        <f t="shared" si="23"/>
        <v>36000</v>
      </c>
      <c r="M174" s="56">
        <f t="shared" si="24"/>
        <v>1950300</v>
      </c>
    </row>
    <row r="175" spans="1:13" s="1" customFormat="1" x14ac:dyDescent="0.25">
      <c r="A175" s="50">
        <v>174</v>
      </c>
      <c r="B175" s="51">
        <v>2007</v>
      </c>
      <c r="C175" s="51">
        <v>20</v>
      </c>
      <c r="D175" s="51" t="s">
        <v>15</v>
      </c>
      <c r="E175" s="51">
        <v>413</v>
      </c>
      <c r="F175" s="51">
        <v>0</v>
      </c>
      <c r="G175" s="51">
        <v>413</v>
      </c>
      <c r="H175" s="51">
        <f t="shared" si="21"/>
        <v>454.3</v>
      </c>
      <c r="I175" s="52">
        <f t="shared" si="31"/>
        <v>26420</v>
      </c>
      <c r="J175" s="53">
        <f t="shared" si="22"/>
        <v>10911460</v>
      </c>
      <c r="K175" s="54">
        <f t="shared" si="26"/>
        <v>12002606</v>
      </c>
      <c r="L175" s="55">
        <f t="shared" si="23"/>
        <v>25000</v>
      </c>
      <c r="M175" s="56">
        <f t="shared" si="24"/>
        <v>1362900</v>
      </c>
    </row>
    <row r="176" spans="1:13" s="1" customFormat="1" x14ac:dyDescent="0.25">
      <c r="A176" s="50">
        <v>175</v>
      </c>
      <c r="B176" s="51">
        <v>2008</v>
      </c>
      <c r="C176" s="51">
        <v>20</v>
      </c>
      <c r="D176" s="51" t="s">
        <v>13</v>
      </c>
      <c r="E176" s="51">
        <v>601</v>
      </c>
      <c r="F176" s="51">
        <v>34</v>
      </c>
      <c r="G176" s="51">
        <v>636</v>
      </c>
      <c r="H176" s="51">
        <f t="shared" si="21"/>
        <v>699.6</v>
      </c>
      <c r="I176" s="52">
        <f t="shared" si="31"/>
        <v>26420</v>
      </c>
      <c r="J176" s="53">
        <f t="shared" si="22"/>
        <v>16803120</v>
      </c>
      <c r="K176" s="54">
        <f t="shared" si="26"/>
        <v>18483432</v>
      </c>
      <c r="L176" s="55">
        <f t="shared" si="23"/>
        <v>38500</v>
      </c>
      <c r="M176" s="56">
        <f t="shared" si="24"/>
        <v>2098800</v>
      </c>
    </row>
    <row r="177" spans="1:13" s="1" customFormat="1" x14ac:dyDescent="0.25">
      <c r="A177" s="50">
        <v>176</v>
      </c>
      <c r="B177" s="51">
        <v>2009</v>
      </c>
      <c r="C177" s="51">
        <v>20</v>
      </c>
      <c r="D177" s="51" t="s">
        <v>13</v>
      </c>
      <c r="E177" s="51">
        <v>601</v>
      </c>
      <c r="F177" s="51">
        <v>34</v>
      </c>
      <c r="G177" s="51">
        <v>636</v>
      </c>
      <c r="H177" s="51">
        <f t="shared" si="21"/>
        <v>699.6</v>
      </c>
      <c r="I177" s="52">
        <f t="shared" si="31"/>
        <v>26420</v>
      </c>
      <c r="J177" s="53">
        <f t="shared" si="22"/>
        <v>16803120</v>
      </c>
      <c r="K177" s="54">
        <f t="shared" si="26"/>
        <v>18483432</v>
      </c>
      <c r="L177" s="55">
        <f t="shared" si="23"/>
        <v>38500</v>
      </c>
      <c r="M177" s="56">
        <f t="shared" si="24"/>
        <v>2098800</v>
      </c>
    </row>
    <row r="178" spans="1:13" s="1" customFormat="1" x14ac:dyDescent="0.25">
      <c r="A178" s="50">
        <v>177</v>
      </c>
      <c r="B178" s="51">
        <v>2101</v>
      </c>
      <c r="C178" s="51">
        <v>21</v>
      </c>
      <c r="D178" s="51" t="s">
        <v>15</v>
      </c>
      <c r="E178" s="51">
        <v>413</v>
      </c>
      <c r="F178" s="51">
        <v>0</v>
      </c>
      <c r="G178" s="51">
        <v>413</v>
      </c>
      <c r="H178" s="51">
        <f t="shared" si="21"/>
        <v>454.3</v>
      </c>
      <c r="I178" s="52">
        <f>I177+90</f>
        <v>26510</v>
      </c>
      <c r="J178" s="53">
        <f t="shared" si="22"/>
        <v>10948630</v>
      </c>
      <c r="K178" s="54">
        <f t="shared" si="26"/>
        <v>12043493</v>
      </c>
      <c r="L178" s="55">
        <f t="shared" si="23"/>
        <v>25000</v>
      </c>
      <c r="M178" s="56">
        <f t="shared" si="24"/>
        <v>1362900</v>
      </c>
    </row>
    <row r="179" spans="1:13" s="1" customFormat="1" x14ac:dyDescent="0.25">
      <c r="A179" s="50">
        <v>178</v>
      </c>
      <c r="B179" s="51">
        <v>2102</v>
      </c>
      <c r="C179" s="51">
        <v>21</v>
      </c>
      <c r="D179" s="51" t="s">
        <v>15</v>
      </c>
      <c r="E179" s="51">
        <v>399</v>
      </c>
      <c r="F179" s="51">
        <v>31</v>
      </c>
      <c r="G179" s="51">
        <v>430</v>
      </c>
      <c r="H179" s="51">
        <f t="shared" si="21"/>
        <v>473.00000000000006</v>
      </c>
      <c r="I179" s="52">
        <f t="shared" ref="I179:I186" si="32">I178</f>
        <v>26510</v>
      </c>
      <c r="J179" s="53">
        <f t="shared" si="22"/>
        <v>11399300</v>
      </c>
      <c r="K179" s="54">
        <f t="shared" si="26"/>
        <v>12539230</v>
      </c>
      <c r="L179" s="55">
        <f t="shared" si="23"/>
        <v>26000</v>
      </c>
      <c r="M179" s="56">
        <f t="shared" si="24"/>
        <v>1419000.0000000002</v>
      </c>
    </row>
    <row r="180" spans="1:13" s="1" customFormat="1" x14ac:dyDescent="0.25">
      <c r="A180" s="50">
        <v>179</v>
      </c>
      <c r="B180" s="51">
        <v>2103</v>
      </c>
      <c r="C180" s="51">
        <v>21</v>
      </c>
      <c r="D180" s="51" t="s">
        <v>15</v>
      </c>
      <c r="E180" s="51">
        <v>399</v>
      </c>
      <c r="F180" s="51">
        <v>31</v>
      </c>
      <c r="G180" s="51">
        <v>430</v>
      </c>
      <c r="H180" s="51">
        <f t="shared" si="21"/>
        <v>473.00000000000006</v>
      </c>
      <c r="I180" s="52">
        <f t="shared" si="32"/>
        <v>26510</v>
      </c>
      <c r="J180" s="53">
        <f t="shared" si="22"/>
        <v>11399300</v>
      </c>
      <c r="K180" s="54">
        <f t="shared" si="26"/>
        <v>12539230</v>
      </c>
      <c r="L180" s="55">
        <f t="shared" si="23"/>
        <v>26000</v>
      </c>
      <c r="M180" s="56">
        <f t="shared" si="24"/>
        <v>1419000.0000000002</v>
      </c>
    </row>
    <row r="181" spans="1:13" s="1" customFormat="1" x14ac:dyDescent="0.25">
      <c r="A181" s="50">
        <v>180</v>
      </c>
      <c r="B181" s="51">
        <v>2104</v>
      </c>
      <c r="C181" s="51">
        <v>21</v>
      </c>
      <c r="D181" s="51" t="s">
        <v>15</v>
      </c>
      <c r="E181" s="51">
        <v>399</v>
      </c>
      <c r="F181" s="51">
        <v>31</v>
      </c>
      <c r="G181" s="51">
        <v>430</v>
      </c>
      <c r="H181" s="51">
        <f t="shared" si="21"/>
        <v>473.00000000000006</v>
      </c>
      <c r="I181" s="52">
        <f t="shared" si="32"/>
        <v>26510</v>
      </c>
      <c r="J181" s="53">
        <f t="shared" si="22"/>
        <v>11399300</v>
      </c>
      <c r="K181" s="54">
        <f t="shared" si="26"/>
        <v>12539230</v>
      </c>
      <c r="L181" s="55">
        <f t="shared" si="23"/>
        <v>26000</v>
      </c>
      <c r="M181" s="56">
        <f t="shared" si="24"/>
        <v>1419000.0000000002</v>
      </c>
    </row>
    <row r="182" spans="1:13" s="1" customFormat="1" x14ac:dyDescent="0.25">
      <c r="A182" s="50">
        <v>181</v>
      </c>
      <c r="B182" s="51">
        <v>2105</v>
      </c>
      <c r="C182" s="51">
        <v>21</v>
      </c>
      <c r="D182" s="51" t="s">
        <v>13</v>
      </c>
      <c r="E182" s="51">
        <v>558</v>
      </c>
      <c r="F182" s="51">
        <v>30</v>
      </c>
      <c r="G182" s="51">
        <v>589</v>
      </c>
      <c r="H182" s="51">
        <f t="shared" si="21"/>
        <v>647.90000000000009</v>
      </c>
      <c r="I182" s="52">
        <f t="shared" si="32"/>
        <v>26510</v>
      </c>
      <c r="J182" s="53">
        <f t="shared" si="22"/>
        <v>15614390</v>
      </c>
      <c r="K182" s="54">
        <f t="shared" si="26"/>
        <v>17175829</v>
      </c>
      <c r="L182" s="55">
        <f t="shared" si="23"/>
        <v>36000</v>
      </c>
      <c r="M182" s="56">
        <f t="shared" si="24"/>
        <v>1943700.0000000002</v>
      </c>
    </row>
    <row r="183" spans="1:13" s="1" customFormat="1" x14ac:dyDescent="0.25">
      <c r="A183" s="50">
        <v>182</v>
      </c>
      <c r="B183" s="51">
        <v>2106</v>
      </c>
      <c r="C183" s="51">
        <v>21</v>
      </c>
      <c r="D183" s="51" t="s">
        <v>13</v>
      </c>
      <c r="E183" s="51">
        <v>560</v>
      </c>
      <c r="F183" s="51">
        <v>31</v>
      </c>
      <c r="G183" s="51">
        <v>591</v>
      </c>
      <c r="H183" s="51">
        <f t="shared" si="21"/>
        <v>650.1</v>
      </c>
      <c r="I183" s="52">
        <f t="shared" si="32"/>
        <v>26510</v>
      </c>
      <c r="J183" s="53">
        <f t="shared" si="22"/>
        <v>15667410</v>
      </c>
      <c r="K183" s="54">
        <f t="shared" si="26"/>
        <v>17234151</v>
      </c>
      <c r="L183" s="55">
        <f t="shared" si="23"/>
        <v>36000</v>
      </c>
      <c r="M183" s="56">
        <f t="shared" si="24"/>
        <v>1950300</v>
      </c>
    </row>
    <row r="184" spans="1:13" s="1" customFormat="1" x14ac:dyDescent="0.25">
      <c r="A184" s="50">
        <v>183</v>
      </c>
      <c r="B184" s="51">
        <v>2107</v>
      </c>
      <c r="C184" s="51">
        <v>21</v>
      </c>
      <c r="D184" s="51" t="s">
        <v>15</v>
      </c>
      <c r="E184" s="51">
        <v>413</v>
      </c>
      <c r="F184" s="51">
        <v>0</v>
      </c>
      <c r="G184" s="51">
        <v>413</v>
      </c>
      <c r="H184" s="51">
        <f t="shared" si="21"/>
        <v>454.3</v>
      </c>
      <c r="I184" s="52">
        <f t="shared" si="32"/>
        <v>26510</v>
      </c>
      <c r="J184" s="53">
        <f t="shared" si="22"/>
        <v>10948630</v>
      </c>
      <c r="K184" s="54">
        <f t="shared" si="26"/>
        <v>12043493</v>
      </c>
      <c r="L184" s="55">
        <f t="shared" si="23"/>
        <v>25000</v>
      </c>
      <c r="M184" s="56">
        <f t="shared" si="24"/>
        <v>1362900</v>
      </c>
    </row>
    <row r="185" spans="1:13" s="1" customFormat="1" x14ac:dyDescent="0.25">
      <c r="A185" s="50">
        <v>184</v>
      </c>
      <c r="B185" s="51">
        <v>2108</v>
      </c>
      <c r="C185" s="51">
        <v>21</v>
      </c>
      <c r="D185" s="51" t="s">
        <v>13</v>
      </c>
      <c r="E185" s="51">
        <v>601</v>
      </c>
      <c r="F185" s="51">
        <v>34</v>
      </c>
      <c r="G185" s="51">
        <v>636</v>
      </c>
      <c r="H185" s="51">
        <f t="shared" si="21"/>
        <v>699.6</v>
      </c>
      <c r="I185" s="52">
        <f t="shared" si="32"/>
        <v>26510</v>
      </c>
      <c r="J185" s="53">
        <f t="shared" si="22"/>
        <v>16860360</v>
      </c>
      <c r="K185" s="54">
        <f t="shared" si="26"/>
        <v>18546396</v>
      </c>
      <c r="L185" s="55">
        <f t="shared" si="23"/>
        <v>38500</v>
      </c>
      <c r="M185" s="56">
        <f t="shared" si="24"/>
        <v>2098800</v>
      </c>
    </row>
    <row r="186" spans="1:13" s="1" customFormat="1" x14ac:dyDescent="0.25">
      <c r="A186" s="50">
        <v>185</v>
      </c>
      <c r="B186" s="51">
        <v>2109</v>
      </c>
      <c r="C186" s="51">
        <v>21</v>
      </c>
      <c r="D186" s="51" t="s">
        <v>13</v>
      </c>
      <c r="E186" s="51">
        <v>601</v>
      </c>
      <c r="F186" s="51">
        <v>34</v>
      </c>
      <c r="G186" s="51">
        <v>636</v>
      </c>
      <c r="H186" s="51">
        <f t="shared" si="21"/>
        <v>699.6</v>
      </c>
      <c r="I186" s="52">
        <f t="shared" si="32"/>
        <v>26510</v>
      </c>
      <c r="J186" s="53">
        <f t="shared" si="22"/>
        <v>16860360</v>
      </c>
      <c r="K186" s="54">
        <f t="shared" si="26"/>
        <v>18546396</v>
      </c>
      <c r="L186" s="55">
        <f t="shared" si="23"/>
        <v>38500</v>
      </c>
      <c r="M186" s="56">
        <f t="shared" si="24"/>
        <v>2098800</v>
      </c>
    </row>
    <row r="187" spans="1:13" s="1" customFormat="1" x14ac:dyDescent="0.25">
      <c r="A187" s="50">
        <v>186</v>
      </c>
      <c r="B187" s="51">
        <v>2203</v>
      </c>
      <c r="C187" s="51">
        <v>22</v>
      </c>
      <c r="D187" s="51" t="s">
        <v>15</v>
      </c>
      <c r="E187" s="51">
        <v>399</v>
      </c>
      <c r="F187" s="51">
        <v>31</v>
      </c>
      <c r="G187" s="51">
        <v>430</v>
      </c>
      <c r="H187" s="51">
        <f t="shared" si="21"/>
        <v>473.00000000000006</v>
      </c>
      <c r="I187" s="52">
        <f>I186+90</f>
        <v>26600</v>
      </c>
      <c r="J187" s="53">
        <f t="shared" si="22"/>
        <v>11438000</v>
      </c>
      <c r="K187" s="54">
        <f t="shared" si="26"/>
        <v>12581800</v>
      </c>
      <c r="L187" s="55">
        <f t="shared" si="23"/>
        <v>26000</v>
      </c>
      <c r="M187" s="56">
        <f t="shared" si="24"/>
        <v>1419000.0000000002</v>
      </c>
    </row>
    <row r="188" spans="1:13" s="1" customFormat="1" x14ac:dyDescent="0.25">
      <c r="A188" s="50">
        <v>187</v>
      </c>
      <c r="B188" s="51">
        <v>2204</v>
      </c>
      <c r="C188" s="51">
        <v>22</v>
      </c>
      <c r="D188" s="51" t="s">
        <v>15</v>
      </c>
      <c r="E188" s="51">
        <v>399</v>
      </c>
      <c r="F188" s="51">
        <v>31</v>
      </c>
      <c r="G188" s="51">
        <v>430</v>
      </c>
      <c r="H188" s="51">
        <f t="shared" si="21"/>
        <v>473.00000000000006</v>
      </c>
      <c r="I188" s="52">
        <f t="shared" ref="I188:I189" si="33">I187</f>
        <v>26600</v>
      </c>
      <c r="J188" s="53">
        <f t="shared" si="22"/>
        <v>11438000</v>
      </c>
      <c r="K188" s="54">
        <f t="shared" si="26"/>
        <v>12581800</v>
      </c>
      <c r="L188" s="55">
        <f t="shared" si="23"/>
        <v>26000</v>
      </c>
      <c r="M188" s="56">
        <f t="shared" si="24"/>
        <v>1419000.0000000002</v>
      </c>
    </row>
    <row r="189" spans="1:13" s="1" customFormat="1" x14ac:dyDescent="0.25">
      <c r="A189" s="50">
        <v>188</v>
      </c>
      <c r="B189" s="51">
        <v>2205</v>
      </c>
      <c r="C189" s="51">
        <v>22</v>
      </c>
      <c r="D189" s="51" t="s">
        <v>13</v>
      </c>
      <c r="E189" s="51">
        <v>558</v>
      </c>
      <c r="F189" s="51">
        <v>30</v>
      </c>
      <c r="G189" s="51">
        <v>589</v>
      </c>
      <c r="H189" s="51">
        <f t="shared" si="21"/>
        <v>647.90000000000009</v>
      </c>
      <c r="I189" s="52">
        <f t="shared" si="33"/>
        <v>26600</v>
      </c>
      <c r="J189" s="53">
        <f t="shared" si="22"/>
        <v>15667400</v>
      </c>
      <c r="K189" s="54">
        <f t="shared" si="26"/>
        <v>17234140</v>
      </c>
      <c r="L189" s="55">
        <f t="shared" si="23"/>
        <v>36000</v>
      </c>
      <c r="M189" s="56">
        <f t="shared" si="24"/>
        <v>1943700.0000000002</v>
      </c>
    </row>
    <row r="190" spans="1:13" s="1" customFormat="1" x14ac:dyDescent="0.25">
      <c r="A190" s="50">
        <v>189</v>
      </c>
      <c r="B190" s="51">
        <v>2206</v>
      </c>
      <c r="C190" s="51">
        <v>22</v>
      </c>
      <c r="D190" s="51" t="s">
        <v>13</v>
      </c>
      <c r="E190" s="51">
        <v>560</v>
      </c>
      <c r="F190" s="51">
        <v>31</v>
      </c>
      <c r="G190" s="51">
        <v>591</v>
      </c>
      <c r="H190" s="51">
        <f t="shared" ref="H190:H229" si="34">G190*1.1</f>
        <v>650.1</v>
      </c>
      <c r="I190" s="52">
        <f t="shared" ref="I190:I229" si="35">I189</f>
        <v>26600</v>
      </c>
      <c r="J190" s="53">
        <f t="shared" ref="J190:J229" si="36">G190*I190</f>
        <v>15720600</v>
      </c>
      <c r="K190" s="54">
        <f t="shared" si="26"/>
        <v>17292660</v>
      </c>
      <c r="L190" s="55">
        <f t="shared" ref="L190:L230" si="37">MROUND((K190*0.025/12),500)</f>
        <v>36000</v>
      </c>
      <c r="M190" s="56">
        <f t="shared" ref="M190:M229" si="38">H190*3000</f>
        <v>1950300</v>
      </c>
    </row>
    <row r="191" spans="1:13" s="1" customFormat="1" x14ac:dyDescent="0.25">
      <c r="A191" s="50">
        <v>190</v>
      </c>
      <c r="B191" s="51">
        <v>2207</v>
      </c>
      <c r="C191" s="51">
        <v>22</v>
      </c>
      <c r="D191" s="51" t="s">
        <v>15</v>
      </c>
      <c r="E191" s="51">
        <v>413</v>
      </c>
      <c r="F191" s="51">
        <v>0</v>
      </c>
      <c r="G191" s="51">
        <v>413</v>
      </c>
      <c r="H191" s="51">
        <f t="shared" si="34"/>
        <v>454.3</v>
      </c>
      <c r="I191" s="52">
        <f t="shared" si="35"/>
        <v>26600</v>
      </c>
      <c r="J191" s="53">
        <f t="shared" si="36"/>
        <v>10985800</v>
      </c>
      <c r="K191" s="54">
        <f t="shared" si="26"/>
        <v>12084380</v>
      </c>
      <c r="L191" s="55">
        <f t="shared" si="37"/>
        <v>25000</v>
      </c>
      <c r="M191" s="56">
        <f t="shared" si="38"/>
        <v>1362900</v>
      </c>
    </row>
    <row r="192" spans="1:13" s="1" customFormat="1" x14ac:dyDescent="0.25">
      <c r="A192" s="50">
        <v>191</v>
      </c>
      <c r="B192" s="51">
        <v>2208</v>
      </c>
      <c r="C192" s="51">
        <v>22</v>
      </c>
      <c r="D192" s="51" t="s">
        <v>13</v>
      </c>
      <c r="E192" s="51">
        <v>601</v>
      </c>
      <c r="F192" s="51">
        <v>34</v>
      </c>
      <c r="G192" s="51">
        <v>636</v>
      </c>
      <c r="H192" s="51">
        <f t="shared" si="34"/>
        <v>699.6</v>
      </c>
      <c r="I192" s="52">
        <f t="shared" si="35"/>
        <v>26600</v>
      </c>
      <c r="J192" s="53">
        <f t="shared" si="36"/>
        <v>16917600</v>
      </c>
      <c r="K192" s="54">
        <f t="shared" si="26"/>
        <v>18609360</v>
      </c>
      <c r="L192" s="55">
        <f t="shared" si="37"/>
        <v>39000</v>
      </c>
      <c r="M192" s="56">
        <f t="shared" si="38"/>
        <v>2098800</v>
      </c>
    </row>
    <row r="193" spans="1:13" s="1" customFormat="1" x14ac:dyDescent="0.25">
      <c r="A193" s="50">
        <v>192</v>
      </c>
      <c r="B193" s="51">
        <v>2209</v>
      </c>
      <c r="C193" s="51">
        <v>22</v>
      </c>
      <c r="D193" s="51" t="s">
        <v>13</v>
      </c>
      <c r="E193" s="51">
        <v>601</v>
      </c>
      <c r="F193" s="51">
        <v>34</v>
      </c>
      <c r="G193" s="51">
        <v>636</v>
      </c>
      <c r="H193" s="51">
        <f t="shared" si="34"/>
        <v>699.6</v>
      </c>
      <c r="I193" s="52">
        <f t="shared" si="35"/>
        <v>26600</v>
      </c>
      <c r="J193" s="53">
        <f t="shared" si="36"/>
        <v>16917600</v>
      </c>
      <c r="K193" s="54">
        <f t="shared" si="26"/>
        <v>18609360</v>
      </c>
      <c r="L193" s="55">
        <f t="shared" si="37"/>
        <v>39000</v>
      </c>
      <c r="M193" s="56">
        <f t="shared" si="38"/>
        <v>2098800</v>
      </c>
    </row>
    <row r="194" spans="1:13" s="1" customFormat="1" x14ac:dyDescent="0.25">
      <c r="A194" s="50">
        <v>193</v>
      </c>
      <c r="B194" s="51">
        <v>2301</v>
      </c>
      <c r="C194" s="51">
        <v>23</v>
      </c>
      <c r="D194" s="51" t="s">
        <v>15</v>
      </c>
      <c r="E194" s="51">
        <v>413</v>
      </c>
      <c r="F194" s="51">
        <v>0</v>
      </c>
      <c r="G194" s="51">
        <v>413</v>
      </c>
      <c r="H194" s="51">
        <f t="shared" si="34"/>
        <v>454.3</v>
      </c>
      <c r="I194" s="52">
        <f>I193+90</f>
        <v>26690</v>
      </c>
      <c r="J194" s="53">
        <f t="shared" si="36"/>
        <v>11022970</v>
      </c>
      <c r="K194" s="54">
        <f t="shared" ref="K194:K230" si="39">ROUND(J194*1.1,0)</f>
        <v>12125267</v>
      </c>
      <c r="L194" s="55">
        <f t="shared" si="37"/>
        <v>25500</v>
      </c>
      <c r="M194" s="56">
        <f t="shared" si="38"/>
        <v>1362900</v>
      </c>
    </row>
    <row r="195" spans="1:13" s="1" customFormat="1" x14ac:dyDescent="0.25">
      <c r="A195" s="50">
        <v>194</v>
      </c>
      <c r="B195" s="51">
        <v>2302</v>
      </c>
      <c r="C195" s="51">
        <v>23</v>
      </c>
      <c r="D195" s="51" t="s">
        <v>15</v>
      </c>
      <c r="E195" s="51">
        <v>399</v>
      </c>
      <c r="F195" s="51">
        <v>31</v>
      </c>
      <c r="G195" s="51">
        <v>430</v>
      </c>
      <c r="H195" s="51">
        <f t="shared" si="34"/>
        <v>473.00000000000006</v>
      </c>
      <c r="I195" s="52">
        <f t="shared" si="35"/>
        <v>26690</v>
      </c>
      <c r="J195" s="53">
        <f t="shared" si="36"/>
        <v>11476700</v>
      </c>
      <c r="K195" s="54">
        <f t="shared" si="39"/>
        <v>12624370</v>
      </c>
      <c r="L195" s="55">
        <f t="shared" si="37"/>
        <v>26500</v>
      </c>
      <c r="M195" s="56">
        <f t="shared" si="38"/>
        <v>1419000.0000000002</v>
      </c>
    </row>
    <row r="196" spans="1:13" s="1" customFormat="1" x14ac:dyDescent="0.25">
      <c r="A196" s="50">
        <v>195</v>
      </c>
      <c r="B196" s="51">
        <v>2303</v>
      </c>
      <c r="C196" s="51">
        <v>23</v>
      </c>
      <c r="D196" s="51" t="s">
        <v>15</v>
      </c>
      <c r="E196" s="51">
        <v>399</v>
      </c>
      <c r="F196" s="51">
        <v>31</v>
      </c>
      <c r="G196" s="51">
        <v>430</v>
      </c>
      <c r="H196" s="51">
        <f t="shared" si="34"/>
        <v>473.00000000000006</v>
      </c>
      <c r="I196" s="52">
        <f t="shared" si="35"/>
        <v>26690</v>
      </c>
      <c r="J196" s="53">
        <f t="shared" si="36"/>
        <v>11476700</v>
      </c>
      <c r="K196" s="54">
        <f t="shared" si="39"/>
        <v>12624370</v>
      </c>
      <c r="L196" s="55">
        <f t="shared" si="37"/>
        <v>26500</v>
      </c>
      <c r="M196" s="56">
        <f t="shared" si="38"/>
        <v>1419000.0000000002</v>
      </c>
    </row>
    <row r="197" spans="1:13" s="1" customFormat="1" x14ac:dyDescent="0.25">
      <c r="A197" s="50">
        <v>196</v>
      </c>
      <c r="B197" s="51">
        <v>2304</v>
      </c>
      <c r="C197" s="51">
        <v>23</v>
      </c>
      <c r="D197" s="51" t="s">
        <v>15</v>
      </c>
      <c r="E197" s="51">
        <v>399</v>
      </c>
      <c r="F197" s="51">
        <v>31</v>
      </c>
      <c r="G197" s="51">
        <v>430</v>
      </c>
      <c r="H197" s="51">
        <f t="shared" si="34"/>
        <v>473.00000000000006</v>
      </c>
      <c r="I197" s="52">
        <f t="shared" si="35"/>
        <v>26690</v>
      </c>
      <c r="J197" s="53">
        <f t="shared" si="36"/>
        <v>11476700</v>
      </c>
      <c r="K197" s="54">
        <f t="shared" si="39"/>
        <v>12624370</v>
      </c>
      <c r="L197" s="55">
        <f t="shared" si="37"/>
        <v>26500</v>
      </c>
      <c r="M197" s="56">
        <f t="shared" si="38"/>
        <v>1419000.0000000002</v>
      </c>
    </row>
    <row r="198" spans="1:13" s="1" customFormat="1" x14ac:dyDescent="0.25">
      <c r="A198" s="50">
        <v>197</v>
      </c>
      <c r="B198" s="51">
        <v>2305</v>
      </c>
      <c r="C198" s="51">
        <v>23</v>
      </c>
      <c r="D198" s="51" t="s">
        <v>13</v>
      </c>
      <c r="E198" s="51">
        <v>558</v>
      </c>
      <c r="F198" s="51">
        <v>30</v>
      </c>
      <c r="G198" s="51">
        <v>589</v>
      </c>
      <c r="H198" s="51">
        <f t="shared" si="34"/>
        <v>647.90000000000009</v>
      </c>
      <c r="I198" s="52">
        <f t="shared" si="35"/>
        <v>26690</v>
      </c>
      <c r="J198" s="53">
        <f t="shared" si="36"/>
        <v>15720410</v>
      </c>
      <c r="K198" s="54">
        <f t="shared" si="39"/>
        <v>17292451</v>
      </c>
      <c r="L198" s="55">
        <f t="shared" si="37"/>
        <v>36000</v>
      </c>
      <c r="M198" s="56">
        <f t="shared" si="38"/>
        <v>1943700.0000000002</v>
      </c>
    </row>
    <row r="199" spans="1:13" s="1" customFormat="1" x14ac:dyDescent="0.25">
      <c r="A199" s="50">
        <v>198</v>
      </c>
      <c r="B199" s="51">
        <v>2306</v>
      </c>
      <c r="C199" s="51">
        <v>23</v>
      </c>
      <c r="D199" s="51" t="s">
        <v>13</v>
      </c>
      <c r="E199" s="51">
        <v>560</v>
      </c>
      <c r="F199" s="51">
        <v>31</v>
      </c>
      <c r="G199" s="51">
        <v>591</v>
      </c>
      <c r="H199" s="51">
        <f t="shared" si="34"/>
        <v>650.1</v>
      </c>
      <c r="I199" s="52">
        <f t="shared" si="35"/>
        <v>26690</v>
      </c>
      <c r="J199" s="53">
        <f t="shared" si="36"/>
        <v>15773790</v>
      </c>
      <c r="K199" s="54">
        <f t="shared" si="39"/>
        <v>17351169</v>
      </c>
      <c r="L199" s="55">
        <f t="shared" si="37"/>
        <v>36000</v>
      </c>
      <c r="M199" s="56">
        <f t="shared" si="38"/>
        <v>1950300</v>
      </c>
    </row>
    <row r="200" spans="1:13" s="1" customFormat="1" x14ac:dyDescent="0.25">
      <c r="A200" s="50">
        <v>199</v>
      </c>
      <c r="B200" s="51">
        <v>2307</v>
      </c>
      <c r="C200" s="51">
        <v>23</v>
      </c>
      <c r="D200" s="51" t="s">
        <v>15</v>
      </c>
      <c r="E200" s="51">
        <v>413</v>
      </c>
      <c r="F200" s="51">
        <v>0</v>
      </c>
      <c r="G200" s="51">
        <v>413</v>
      </c>
      <c r="H200" s="51">
        <f t="shared" si="34"/>
        <v>454.3</v>
      </c>
      <c r="I200" s="52">
        <f t="shared" si="35"/>
        <v>26690</v>
      </c>
      <c r="J200" s="53">
        <f t="shared" si="36"/>
        <v>11022970</v>
      </c>
      <c r="K200" s="54">
        <f t="shared" si="39"/>
        <v>12125267</v>
      </c>
      <c r="L200" s="55">
        <f t="shared" si="37"/>
        <v>25500</v>
      </c>
      <c r="M200" s="56">
        <f t="shared" si="38"/>
        <v>1362900</v>
      </c>
    </row>
    <row r="201" spans="1:13" s="1" customFormat="1" x14ac:dyDescent="0.25">
      <c r="A201" s="50">
        <v>200</v>
      </c>
      <c r="B201" s="51">
        <v>2308</v>
      </c>
      <c r="C201" s="51">
        <v>23</v>
      </c>
      <c r="D201" s="51" t="s">
        <v>13</v>
      </c>
      <c r="E201" s="51">
        <v>601</v>
      </c>
      <c r="F201" s="51">
        <v>34</v>
      </c>
      <c r="G201" s="51">
        <v>636</v>
      </c>
      <c r="H201" s="51">
        <f t="shared" si="34"/>
        <v>699.6</v>
      </c>
      <c r="I201" s="52">
        <f t="shared" si="35"/>
        <v>26690</v>
      </c>
      <c r="J201" s="53">
        <f t="shared" si="36"/>
        <v>16974840</v>
      </c>
      <c r="K201" s="54">
        <f t="shared" si="39"/>
        <v>18672324</v>
      </c>
      <c r="L201" s="55">
        <f t="shared" si="37"/>
        <v>39000</v>
      </c>
      <c r="M201" s="56">
        <f t="shared" si="38"/>
        <v>2098800</v>
      </c>
    </row>
    <row r="202" spans="1:13" s="1" customFormat="1" x14ac:dyDescent="0.25">
      <c r="A202" s="50">
        <v>201</v>
      </c>
      <c r="B202" s="51">
        <v>2309</v>
      </c>
      <c r="C202" s="51">
        <v>23</v>
      </c>
      <c r="D202" s="51" t="s">
        <v>13</v>
      </c>
      <c r="E202" s="51">
        <v>601</v>
      </c>
      <c r="F202" s="51">
        <v>34</v>
      </c>
      <c r="G202" s="51">
        <v>636</v>
      </c>
      <c r="H202" s="51">
        <f t="shared" si="34"/>
        <v>699.6</v>
      </c>
      <c r="I202" s="52">
        <f t="shared" si="35"/>
        <v>26690</v>
      </c>
      <c r="J202" s="53">
        <f t="shared" si="36"/>
        <v>16974840</v>
      </c>
      <c r="K202" s="54">
        <f t="shared" si="39"/>
        <v>18672324</v>
      </c>
      <c r="L202" s="55">
        <f t="shared" si="37"/>
        <v>39000</v>
      </c>
      <c r="M202" s="56">
        <f t="shared" si="38"/>
        <v>2098800</v>
      </c>
    </row>
    <row r="203" spans="1:13" s="1" customFormat="1" x14ac:dyDescent="0.25">
      <c r="A203" s="50">
        <v>202</v>
      </c>
      <c r="B203" s="51">
        <v>2401</v>
      </c>
      <c r="C203" s="51">
        <v>24</v>
      </c>
      <c r="D203" s="51" t="s">
        <v>15</v>
      </c>
      <c r="E203" s="51">
        <v>413</v>
      </c>
      <c r="F203" s="51">
        <v>0</v>
      </c>
      <c r="G203" s="51">
        <v>413</v>
      </c>
      <c r="H203" s="51">
        <f t="shared" si="34"/>
        <v>454.3</v>
      </c>
      <c r="I203" s="52">
        <f>I202+90</f>
        <v>26780</v>
      </c>
      <c r="J203" s="53">
        <f t="shared" si="36"/>
        <v>11060140</v>
      </c>
      <c r="K203" s="54">
        <f t="shared" si="39"/>
        <v>12166154</v>
      </c>
      <c r="L203" s="55">
        <f t="shared" si="37"/>
        <v>25500</v>
      </c>
      <c r="M203" s="56">
        <f t="shared" si="38"/>
        <v>1362900</v>
      </c>
    </row>
    <row r="204" spans="1:13" s="1" customFormat="1" x14ac:dyDescent="0.25">
      <c r="A204" s="50">
        <v>203</v>
      </c>
      <c r="B204" s="51">
        <v>2402</v>
      </c>
      <c r="C204" s="51">
        <v>24</v>
      </c>
      <c r="D204" s="51" t="s">
        <v>15</v>
      </c>
      <c r="E204" s="51">
        <v>399</v>
      </c>
      <c r="F204" s="51">
        <v>31</v>
      </c>
      <c r="G204" s="51">
        <v>430</v>
      </c>
      <c r="H204" s="51">
        <f t="shared" si="34"/>
        <v>473.00000000000006</v>
      </c>
      <c r="I204" s="52">
        <f t="shared" si="35"/>
        <v>26780</v>
      </c>
      <c r="J204" s="53">
        <f t="shared" si="36"/>
        <v>11515400</v>
      </c>
      <c r="K204" s="54">
        <f t="shared" si="39"/>
        <v>12666940</v>
      </c>
      <c r="L204" s="55">
        <f t="shared" si="37"/>
        <v>26500</v>
      </c>
      <c r="M204" s="56">
        <f t="shared" si="38"/>
        <v>1419000.0000000002</v>
      </c>
    </row>
    <row r="205" spans="1:13" s="1" customFormat="1" x14ac:dyDescent="0.25">
      <c r="A205" s="50">
        <v>204</v>
      </c>
      <c r="B205" s="51">
        <v>2403</v>
      </c>
      <c r="C205" s="51">
        <v>24</v>
      </c>
      <c r="D205" s="51" t="s">
        <v>15</v>
      </c>
      <c r="E205" s="51">
        <v>399</v>
      </c>
      <c r="F205" s="51">
        <v>31</v>
      </c>
      <c r="G205" s="51">
        <v>430</v>
      </c>
      <c r="H205" s="51">
        <f t="shared" si="34"/>
        <v>473.00000000000006</v>
      </c>
      <c r="I205" s="52">
        <f t="shared" si="35"/>
        <v>26780</v>
      </c>
      <c r="J205" s="53">
        <f t="shared" si="36"/>
        <v>11515400</v>
      </c>
      <c r="K205" s="54">
        <f t="shared" si="39"/>
        <v>12666940</v>
      </c>
      <c r="L205" s="55">
        <f t="shared" si="37"/>
        <v>26500</v>
      </c>
      <c r="M205" s="56">
        <f t="shared" si="38"/>
        <v>1419000.0000000002</v>
      </c>
    </row>
    <row r="206" spans="1:13" s="1" customFormat="1" x14ac:dyDescent="0.25">
      <c r="A206" s="50">
        <v>205</v>
      </c>
      <c r="B206" s="51">
        <v>2404</v>
      </c>
      <c r="C206" s="51">
        <v>24</v>
      </c>
      <c r="D206" s="51" t="s">
        <v>15</v>
      </c>
      <c r="E206" s="51">
        <v>399</v>
      </c>
      <c r="F206" s="51">
        <v>31</v>
      </c>
      <c r="G206" s="51">
        <v>430</v>
      </c>
      <c r="H206" s="51">
        <f t="shared" si="34"/>
        <v>473.00000000000006</v>
      </c>
      <c r="I206" s="52">
        <f t="shared" si="35"/>
        <v>26780</v>
      </c>
      <c r="J206" s="53">
        <f t="shared" si="36"/>
        <v>11515400</v>
      </c>
      <c r="K206" s="54">
        <f t="shared" si="39"/>
        <v>12666940</v>
      </c>
      <c r="L206" s="55">
        <f t="shared" si="37"/>
        <v>26500</v>
      </c>
      <c r="M206" s="56">
        <f t="shared" si="38"/>
        <v>1419000.0000000002</v>
      </c>
    </row>
    <row r="207" spans="1:13" s="1" customFormat="1" x14ac:dyDescent="0.25">
      <c r="A207" s="50">
        <v>206</v>
      </c>
      <c r="B207" s="51">
        <v>2405</v>
      </c>
      <c r="C207" s="51">
        <v>24</v>
      </c>
      <c r="D207" s="51" t="s">
        <v>13</v>
      </c>
      <c r="E207" s="51">
        <v>558</v>
      </c>
      <c r="F207" s="51">
        <v>30</v>
      </c>
      <c r="G207" s="51">
        <v>589</v>
      </c>
      <c r="H207" s="51">
        <f t="shared" si="34"/>
        <v>647.90000000000009</v>
      </c>
      <c r="I207" s="52">
        <f t="shared" si="35"/>
        <v>26780</v>
      </c>
      <c r="J207" s="53">
        <f t="shared" si="36"/>
        <v>15773420</v>
      </c>
      <c r="K207" s="54">
        <f t="shared" si="39"/>
        <v>17350762</v>
      </c>
      <c r="L207" s="55">
        <f t="shared" si="37"/>
        <v>36000</v>
      </c>
      <c r="M207" s="56">
        <f t="shared" si="38"/>
        <v>1943700.0000000002</v>
      </c>
    </row>
    <row r="208" spans="1:13" s="1" customFormat="1" x14ac:dyDescent="0.25">
      <c r="A208" s="50">
        <v>207</v>
      </c>
      <c r="B208" s="51">
        <v>2406</v>
      </c>
      <c r="C208" s="51">
        <v>24</v>
      </c>
      <c r="D208" s="51" t="s">
        <v>13</v>
      </c>
      <c r="E208" s="51">
        <v>560</v>
      </c>
      <c r="F208" s="51">
        <v>31</v>
      </c>
      <c r="G208" s="51">
        <v>591</v>
      </c>
      <c r="H208" s="51">
        <f t="shared" si="34"/>
        <v>650.1</v>
      </c>
      <c r="I208" s="52">
        <f t="shared" si="35"/>
        <v>26780</v>
      </c>
      <c r="J208" s="53">
        <f t="shared" si="36"/>
        <v>15826980</v>
      </c>
      <c r="K208" s="54">
        <f t="shared" si="39"/>
        <v>17409678</v>
      </c>
      <c r="L208" s="55">
        <f t="shared" si="37"/>
        <v>36500</v>
      </c>
      <c r="M208" s="56">
        <f t="shared" si="38"/>
        <v>1950300</v>
      </c>
    </row>
    <row r="209" spans="1:13" s="1" customFormat="1" x14ac:dyDescent="0.25">
      <c r="A209" s="50">
        <v>208</v>
      </c>
      <c r="B209" s="51">
        <v>2407</v>
      </c>
      <c r="C209" s="51">
        <v>24</v>
      </c>
      <c r="D209" s="51" t="s">
        <v>15</v>
      </c>
      <c r="E209" s="51">
        <v>413</v>
      </c>
      <c r="F209" s="51">
        <v>0</v>
      </c>
      <c r="G209" s="51">
        <v>413</v>
      </c>
      <c r="H209" s="51">
        <f t="shared" si="34"/>
        <v>454.3</v>
      </c>
      <c r="I209" s="52">
        <f t="shared" si="35"/>
        <v>26780</v>
      </c>
      <c r="J209" s="53">
        <f t="shared" si="36"/>
        <v>11060140</v>
      </c>
      <c r="K209" s="54">
        <f t="shared" si="39"/>
        <v>12166154</v>
      </c>
      <c r="L209" s="55">
        <f t="shared" si="37"/>
        <v>25500</v>
      </c>
      <c r="M209" s="56">
        <f t="shared" si="38"/>
        <v>1362900</v>
      </c>
    </row>
    <row r="210" spans="1:13" s="1" customFormat="1" x14ac:dyDescent="0.25">
      <c r="A210" s="50">
        <v>209</v>
      </c>
      <c r="B210" s="51">
        <v>2408</v>
      </c>
      <c r="C210" s="51">
        <v>24</v>
      </c>
      <c r="D210" s="51" t="s">
        <v>13</v>
      </c>
      <c r="E210" s="51">
        <v>601</v>
      </c>
      <c r="F210" s="51">
        <v>34</v>
      </c>
      <c r="G210" s="51">
        <v>636</v>
      </c>
      <c r="H210" s="51">
        <f t="shared" si="34"/>
        <v>699.6</v>
      </c>
      <c r="I210" s="52">
        <f t="shared" si="35"/>
        <v>26780</v>
      </c>
      <c r="J210" s="53">
        <f t="shared" si="36"/>
        <v>17032080</v>
      </c>
      <c r="K210" s="54">
        <f t="shared" si="39"/>
        <v>18735288</v>
      </c>
      <c r="L210" s="55">
        <f t="shared" si="37"/>
        <v>39000</v>
      </c>
      <c r="M210" s="56">
        <f t="shared" si="38"/>
        <v>2098800</v>
      </c>
    </row>
    <row r="211" spans="1:13" s="1" customFormat="1" x14ac:dyDescent="0.25">
      <c r="A211" s="50">
        <v>210</v>
      </c>
      <c r="B211" s="51">
        <v>2409</v>
      </c>
      <c r="C211" s="51">
        <v>24</v>
      </c>
      <c r="D211" s="51" t="s">
        <v>13</v>
      </c>
      <c r="E211" s="51">
        <v>601</v>
      </c>
      <c r="F211" s="51">
        <v>34</v>
      </c>
      <c r="G211" s="51">
        <v>636</v>
      </c>
      <c r="H211" s="51">
        <f t="shared" si="34"/>
        <v>699.6</v>
      </c>
      <c r="I211" s="52">
        <f t="shared" si="35"/>
        <v>26780</v>
      </c>
      <c r="J211" s="53">
        <f t="shared" si="36"/>
        <v>17032080</v>
      </c>
      <c r="K211" s="54">
        <f t="shared" si="39"/>
        <v>18735288</v>
      </c>
      <c r="L211" s="55">
        <f t="shared" si="37"/>
        <v>39000</v>
      </c>
      <c r="M211" s="56">
        <f t="shared" si="38"/>
        <v>2098800</v>
      </c>
    </row>
    <row r="212" spans="1:13" s="1" customFormat="1" x14ac:dyDescent="0.25">
      <c r="A212" s="50">
        <v>211</v>
      </c>
      <c r="B212" s="51">
        <v>2501</v>
      </c>
      <c r="C212" s="51">
        <v>25</v>
      </c>
      <c r="D212" s="51" t="s">
        <v>15</v>
      </c>
      <c r="E212" s="51">
        <v>413</v>
      </c>
      <c r="F212" s="51">
        <v>0</v>
      </c>
      <c r="G212" s="51">
        <v>413</v>
      </c>
      <c r="H212" s="51">
        <f t="shared" si="34"/>
        <v>454.3</v>
      </c>
      <c r="I212" s="52">
        <f>I211+90</f>
        <v>26870</v>
      </c>
      <c r="J212" s="53">
        <f t="shared" si="36"/>
        <v>11097310</v>
      </c>
      <c r="K212" s="54">
        <f t="shared" si="39"/>
        <v>12207041</v>
      </c>
      <c r="L212" s="55">
        <f t="shared" si="37"/>
        <v>25500</v>
      </c>
      <c r="M212" s="56">
        <f t="shared" si="38"/>
        <v>1362900</v>
      </c>
    </row>
    <row r="213" spans="1:13" s="1" customFormat="1" x14ac:dyDescent="0.25">
      <c r="A213" s="50">
        <v>212</v>
      </c>
      <c r="B213" s="51">
        <v>2502</v>
      </c>
      <c r="C213" s="51">
        <v>25</v>
      </c>
      <c r="D213" s="51" t="s">
        <v>15</v>
      </c>
      <c r="E213" s="51">
        <v>399</v>
      </c>
      <c r="F213" s="51">
        <v>31</v>
      </c>
      <c r="G213" s="51">
        <v>430</v>
      </c>
      <c r="H213" s="51">
        <f t="shared" si="34"/>
        <v>473.00000000000006</v>
      </c>
      <c r="I213" s="52">
        <f t="shared" si="35"/>
        <v>26870</v>
      </c>
      <c r="J213" s="53">
        <f t="shared" si="36"/>
        <v>11554100</v>
      </c>
      <c r="K213" s="54">
        <f t="shared" si="39"/>
        <v>12709510</v>
      </c>
      <c r="L213" s="55">
        <f t="shared" si="37"/>
        <v>26500</v>
      </c>
      <c r="M213" s="56">
        <f t="shared" si="38"/>
        <v>1419000.0000000002</v>
      </c>
    </row>
    <row r="214" spans="1:13" s="1" customFormat="1" x14ac:dyDescent="0.25">
      <c r="A214" s="50">
        <v>213</v>
      </c>
      <c r="B214" s="51">
        <v>2503</v>
      </c>
      <c r="C214" s="51">
        <v>25</v>
      </c>
      <c r="D214" s="51" t="s">
        <v>15</v>
      </c>
      <c r="E214" s="51">
        <v>399</v>
      </c>
      <c r="F214" s="51">
        <v>31</v>
      </c>
      <c r="G214" s="51">
        <v>430</v>
      </c>
      <c r="H214" s="51">
        <f t="shared" si="34"/>
        <v>473.00000000000006</v>
      </c>
      <c r="I214" s="52">
        <f t="shared" si="35"/>
        <v>26870</v>
      </c>
      <c r="J214" s="53">
        <f t="shared" si="36"/>
        <v>11554100</v>
      </c>
      <c r="K214" s="54">
        <f t="shared" si="39"/>
        <v>12709510</v>
      </c>
      <c r="L214" s="55">
        <f t="shared" si="37"/>
        <v>26500</v>
      </c>
      <c r="M214" s="56">
        <f t="shared" si="38"/>
        <v>1419000.0000000002</v>
      </c>
    </row>
    <row r="215" spans="1:13" s="1" customFormat="1" x14ac:dyDescent="0.25">
      <c r="A215" s="50">
        <v>214</v>
      </c>
      <c r="B215" s="51">
        <v>2504</v>
      </c>
      <c r="C215" s="51">
        <v>25</v>
      </c>
      <c r="D215" s="51" t="s">
        <v>15</v>
      </c>
      <c r="E215" s="51">
        <v>399</v>
      </c>
      <c r="F215" s="51">
        <v>31</v>
      </c>
      <c r="G215" s="51">
        <v>430</v>
      </c>
      <c r="H215" s="51">
        <f t="shared" si="34"/>
        <v>473.00000000000006</v>
      </c>
      <c r="I215" s="52">
        <f t="shared" si="35"/>
        <v>26870</v>
      </c>
      <c r="J215" s="53">
        <f t="shared" si="36"/>
        <v>11554100</v>
      </c>
      <c r="K215" s="54">
        <f t="shared" si="39"/>
        <v>12709510</v>
      </c>
      <c r="L215" s="55">
        <f t="shared" si="37"/>
        <v>26500</v>
      </c>
      <c r="M215" s="56">
        <f t="shared" si="38"/>
        <v>1419000.0000000002</v>
      </c>
    </row>
    <row r="216" spans="1:13" s="1" customFormat="1" x14ac:dyDescent="0.25">
      <c r="A216" s="50">
        <v>215</v>
      </c>
      <c r="B216" s="51">
        <v>2505</v>
      </c>
      <c r="C216" s="51">
        <v>25</v>
      </c>
      <c r="D216" s="51" t="s">
        <v>13</v>
      </c>
      <c r="E216" s="51">
        <v>558</v>
      </c>
      <c r="F216" s="51">
        <v>30</v>
      </c>
      <c r="G216" s="51">
        <v>589</v>
      </c>
      <c r="H216" s="51">
        <f t="shared" si="34"/>
        <v>647.90000000000009</v>
      </c>
      <c r="I216" s="52">
        <f t="shared" si="35"/>
        <v>26870</v>
      </c>
      <c r="J216" s="53">
        <f t="shared" si="36"/>
        <v>15826430</v>
      </c>
      <c r="K216" s="54">
        <f t="shared" si="39"/>
        <v>17409073</v>
      </c>
      <c r="L216" s="55">
        <f t="shared" si="37"/>
        <v>36500</v>
      </c>
      <c r="M216" s="56">
        <f t="shared" si="38"/>
        <v>1943700.0000000002</v>
      </c>
    </row>
    <row r="217" spans="1:13" s="1" customFormat="1" x14ac:dyDescent="0.25">
      <c r="A217" s="50">
        <v>216</v>
      </c>
      <c r="B217" s="51">
        <v>2506</v>
      </c>
      <c r="C217" s="51">
        <v>25</v>
      </c>
      <c r="D217" s="51" t="s">
        <v>13</v>
      </c>
      <c r="E217" s="51">
        <v>560</v>
      </c>
      <c r="F217" s="51">
        <v>31</v>
      </c>
      <c r="G217" s="51">
        <v>591</v>
      </c>
      <c r="H217" s="51">
        <f t="shared" si="34"/>
        <v>650.1</v>
      </c>
      <c r="I217" s="52">
        <f t="shared" si="35"/>
        <v>26870</v>
      </c>
      <c r="J217" s="53">
        <f t="shared" si="36"/>
        <v>15880170</v>
      </c>
      <c r="K217" s="54">
        <f t="shared" si="39"/>
        <v>17468187</v>
      </c>
      <c r="L217" s="55">
        <f t="shared" si="37"/>
        <v>36500</v>
      </c>
      <c r="M217" s="56">
        <f t="shared" si="38"/>
        <v>1950300</v>
      </c>
    </row>
    <row r="218" spans="1:13" s="1" customFormat="1" x14ac:dyDescent="0.25">
      <c r="A218" s="50">
        <v>217</v>
      </c>
      <c r="B218" s="51">
        <v>2507</v>
      </c>
      <c r="C218" s="51">
        <v>25</v>
      </c>
      <c r="D218" s="51" t="s">
        <v>15</v>
      </c>
      <c r="E218" s="51">
        <v>413</v>
      </c>
      <c r="F218" s="51">
        <v>0</v>
      </c>
      <c r="G218" s="51">
        <v>413</v>
      </c>
      <c r="H218" s="51">
        <f t="shared" si="34"/>
        <v>454.3</v>
      </c>
      <c r="I218" s="52">
        <f t="shared" si="35"/>
        <v>26870</v>
      </c>
      <c r="J218" s="53">
        <f t="shared" si="36"/>
        <v>11097310</v>
      </c>
      <c r="K218" s="54">
        <f t="shared" si="39"/>
        <v>12207041</v>
      </c>
      <c r="L218" s="55">
        <f t="shared" si="37"/>
        <v>25500</v>
      </c>
      <c r="M218" s="56">
        <f t="shared" si="38"/>
        <v>1362900</v>
      </c>
    </row>
    <row r="219" spans="1:13" s="1" customFormat="1" x14ac:dyDescent="0.25">
      <c r="A219" s="50">
        <v>218</v>
      </c>
      <c r="B219" s="51">
        <v>2508</v>
      </c>
      <c r="C219" s="51">
        <v>25</v>
      </c>
      <c r="D219" s="51" t="s">
        <v>13</v>
      </c>
      <c r="E219" s="51">
        <v>601</v>
      </c>
      <c r="F219" s="51">
        <v>34</v>
      </c>
      <c r="G219" s="51">
        <v>636</v>
      </c>
      <c r="H219" s="51">
        <f t="shared" si="34"/>
        <v>699.6</v>
      </c>
      <c r="I219" s="52">
        <f t="shared" si="35"/>
        <v>26870</v>
      </c>
      <c r="J219" s="53">
        <f t="shared" si="36"/>
        <v>17089320</v>
      </c>
      <c r="K219" s="54">
        <f t="shared" si="39"/>
        <v>18798252</v>
      </c>
      <c r="L219" s="55">
        <f t="shared" si="37"/>
        <v>39000</v>
      </c>
      <c r="M219" s="56">
        <f t="shared" si="38"/>
        <v>2098800</v>
      </c>
    </row>
    <row r="220" spans="1:13" s="1" customFormat="1" x14ac:dyDescent="0.25">
      <c r="A220" s="50">
        <v>219</v>
      </c>
      <c r="B220" s="51">
        <v>2509</v>
      </c>
      <c r="C220" s="51">
        <v>25</v>
      </c>
      <c r="D220" s="51" t="s">
        <v>13</v>
      </c>
      <c r="E220" s="51">
        <v>601</v>
      </c>
      <c r="F220" s="51">
        <v>34</v>
      </c>
      <c r="G220" s="51">
        <v>636</v>
      </c>
      <c r="H220" s="51">
        <f t="shared" si="34"/>
        <v>699.6</v>
      </c>
      <c r="I220" s="52">
        <f t="shared" si="35"/>
        <v>26870</v>
      </c>
      <c r="J220" s="53">
        <f t="shared" si="36"/>
        <v>17089320</v>
      </c>
      <c r="K220" s="54">
        <f t="shared" si="39"/>
        <v>18798252</v>
      </c>
      <c r="L220" s="55">
        <f t="shared" si="37"/>
        <v>39000</v>
      </c>
      <c r="M220" s="56">
        <f t="shared" si="38"/>
        <v>2098800</v>
      </c>
    </row>
    <row r="221" spans="1:13" s="1" customFormat="1" x14ac:dyDescent="0.25">
      <c r="A221" s="50">
        <v>220</v>
      </c>
      <c r="B221" s="51">
        <v>2601</v>
      </c>
      <c r="C221" s="51">
        <v>26</v>
      </c>
      <c r="D221" s="51" t="s">
        <v>15</v>
      </c>
      <c r="E221" s="51">
        <v>413</v>
      </c>
      <c r="F221" s="51">
        <v>0</v>
      </c>
      <c r="G221" s="51">
        <v>413</v>
      </c>
      <c r="H221" s="51">
        <f t="shared" si="34"/>
        <v>454.3</v>
      </c>
      <c r="I221" s="52">
        <f>I220+90</f>
        <v>26960</v>
      </c>
      <c r="J221" s="53">
        <f t="shared" si="36"/>
        <v>11134480</v>
      </c>
      <c r="K221" s="54">
        <f t="shared" si="39"/>
        <v>12247928</v>
      </c>
      <c r="L221" s="55">
        <f t="shared" si="37"/>
        <v>25500</v>
      </c>
      <c r="M221" s="56">
        <f t="shared" si="38"/>
        <v>1362900</v>
      </c>
    </row>
    <row r="222" spans="1:13" s="1" customFormat="1" x14ac:dyDescent="0.25">
      <c r="A222" s="50">
        <v>221</v>
      </c>
      <c r="B222" s="51">
        <v>2602</v>
      </c>
      <c r="C222" s="51">
        <v>26</v>
      </c>
      <c r="D222" s="51" t="s">
        <v>15</v>
      </c>
      <c r="E222" s="51">
        <v>399</v>
      </c>
      <c r="F222" s="51">
        <v>31</v>
      </c>
      <c r="G222" s="51">
        <v>430</v>
      </c>
      <c r="H222" s="51">
        <f t="shared" si="34"/>
        <v>473.00000000000006</v>
      </c>
      <c r="I222" s="52">
        <f t="shared" si="35"/>
        <v>26960</v>
      </c>
      <c r="J222" s="53">
        <f t="shared" si="36"/>
        <v>11592800</v>
      </c>
      <c r="K222" s="54">
        <f t="shared" si="39"/>
        <v>12752080</v>
      </c>
      <c r="L222" s="55">
        <f t="shared" si="37"/>
        <v>26500</v>
      </c>
      <c r="M222" s="56">
        <f t="shared" si="38"/>
        <v>1419000.0000000002</v>
      </c>
    </row>
    <row r="223" spans="1:13" s="1" customFormat="1" x14ac:dyDescent="0.25">
      <c r="A223" s="50">
        <v>222</v>
      </c>
      <c r="B223" s="51">
        <v>2603</v>
      </c>
      <c r="C223" s="51">
        <v>26</v>
      </c>
      <c r="D223" s="51" t="s">
        <v>15</v>
      </c>
      <c r="E223" s="51">
        <v>399</v>
      </c>
      <c r="F223" s="51">
        <v>31</v>
      </c>
      <c r="G223" s="51">
        <v>430</v>
      </c>
      <c r="H223" s="51">
        <f t="shared" si="34"/>
        <v>473.00000000000006</v>
      </c>
      <c r="I223" s="52">
        <f t="shared" si="35"/>
        <v>26960</v>
      </c>
      <c r="J223" s="53">
        <f t="shared" si="36"/>
        <v>11592800</v>
      </c>
      <c r="K223" s="54">
        <f t="shared" si="39"/>
        <v>12752080</v>
      </c>
      <c r="L223" s="55">
        <f t="shared" si="37"/>
        <v>26500</v>
      </c>
      <c r="M223" s="56">
        <f t="shared" si="38"/>
        <v>1419000.0000000002</v>
      </c>
    </row>
    <row r="224" spans="1:13" s="1" customFormat="1" x14ac:dyDescent="0.25">
      <c r="A224" s="50">
        <v>223</v>
      </c>
      <c r="B224" s="51">
        <v>2604</v>
      </c>
      <c r="C224" s="51">
        <v>26</v>
      </c>
      <c r="D224" s="51" t="s">
        <v>15</v>
      </c>
      <c r="E224" s="51">
        <v>399</v>
      </c>
      <c r="F224" s="51">
        <v>31</v>
      </c>
      <c r="G224" s="51">
        <v>430</v>
      </c>
      <c r="H224" s="51">
        <f t="shared" si="34"/>
        <v>473.00000000000006</v>
      </c>
      <c r="I224" s="52">
        <f t="shared" si="35"/>
        <v>26960</v>
      </c>
      <c r="J224" s="53">
        <f t="shared" si="36"/>
        <v>11592800</v>
      </c>
      <c r="K224" s="54">
        <f t="shared" si="39"/>
        <v>12752080</v>
      </c>
      <c r="L224" s="55">
        <f t="shared" si="37"/>
        <v>26500</v>
      </c>
      <c r="M224" s="56">
        <f t="shared" si="38"/>
        <v>1419000.0000000002</v>
      </c>
    </row>
    <row r="225" spans="1:15" s="1" customFormat="1" x14ac:dyDescent="0.25">
      <c r="A225" s="50">
        <v>224</v>
      </c>
      <c r="B225" s="51">
        <v>2605</v>
      </c>
      <c r="C225" s="51">
        <v>26</v>
      </c>
      <c r="D225" s="51" t="s">
        <v>13</v>
      </c>
      <c r="E225" s="51">
        <v>558</v>
      </c>
      <c r="F225" s="51">
        <v>30</v>
      </c>
      <c r="G225" s="51">
        <v>589</v>
      </c>
      <c r="H225" s="51">
        <f t="shared" si="34"/>
        <v>647.90000000000009</v>
      </c>
      <c r="I225" s="52">
        <f t="shared" si="35"/>
        <v>26960</v>
      </c>
      <c r="J225" s="53">
        <f t="shared" si="36"/>
        <v>15879440</v>
      </c>
      <c r="K225" s="54">
        <f t="shared" si="39"/>
        <v>17467384</v>
      </c>
      <c r="L225" s="55">
        <f t="shared" si="37"/>
        <v>36500</v>
      </c>
      <c r="M225" s="56">
        <f t="shared" si="38"/>
        <v>1943700.0000000002</v>
      </c>
    </row>
    <row r="226" spans="1:15" s="1" customFormat="1" x14ac:dyDescent="0.25">
      <c r="A226" s="50">
        <v>225</v>
      </c>
      <c r="B226" s="51">
        <v>2606</v>
      </c>
      <c r="C226" s="51">
        <v>26</v>
      </c>
      <c r="D226" s="51" t="s">
        <v>13</v>
      </c>
      <c r="E226" s="51">
        <v>560</v>
      </c>
      <c r="F226" s="51">
        <v>31</v>
      </c>
      <c r="G226" s="51">
        <v>591</v>
      </c>
      <c r="H226" s="51">
        <f t="shared" si="34"/>
        <v>650.1</v>
      </c>
      <c r="I226" s="52">
        <f t="shared" si="35"/>
        <v>26960</v>
      </c>
      <c r="J226" s="53">
        <f t="shared" si="36"/>
        <v>15933360</v>
      </c>
      <c r="K226" s="54">
        <f t="shared" si="39"/>
        <v>17526696</v>
      </c>
      <c r="L226" s="55">
        <f t="shared" si="37"/>
        <v>36500</v>
      </c>
      <c r="M226" s="56">
        <f t="shared" si="38"/>
        <v>1950300</v>
      </c>
    </row>
    <row r="227" spans="1:15" x14ac:dyDescent="0.25">
      <c r="A227" s="50">
        <v>226</v>
      </c>
      <c r="B227" s="51">
        <v>2607</v>
      </c>
      <c r="C227" s="51">
        <v>26</v>
      </c>
      <c r="D227" s="51" t="s">
        <v>15</v>
      </c>
      <c r="E227" s="51">
        <v>413</v>
      </c>
      <c r="F227" s="51">
        <v>0</v>
      </c>
      <c r="G227" s="51">
        <v>413</v>
      </c>
      <c r="H227" s="51">
        <f t="shared" si="34"/>
        <v>454.3</v>
      </c>
      <c r="I227" s="52">
        <f t="shared" si="35"/>
        <v>26960</v>
      </c>
      <c r="J227" s="53">
        <f t="shared" si="36"/>
        <v>11134480</v>
      </c>
      <c r="K227" s="54">
        <f t="shared" si="39"/>
        <v>12247928</v>
      </c>
      <c r="L227" s="55">
        <f t="shared" si="37"/>
        <v>25500</v>
      </c>
      <c r="M227" s="56">
        <f t="shared" si="38"/>
        <v>1362900</v>
      </c>
    </row>
    <row r="228" spans="1:15" x14ac:dyDescent="0.25">
      <c r="A228" s="50">
        <v>227</v>
      </c>
      <c r="B228" s="51">
        <v>2608</v>
      </c>
      <c r="C228" s="51">
        <v>26</v>
      </c>
      <c r="D228" s="51" t="s">
        <v>13</v>
      </c>
      <c r="E228" s="51">
        <v>601</v>
      </c>
      <c r="F228" s="51">
        <v>34</v>
      </c>
      <c r="G228" s="51">
        <v>636</v>
      </c>
      <c r="H228" s="51">
        <f t="shared" si="34"/>
        <v>699.6</v>
      </c>
      <c r="I228" s="52">
        <f t="shared" si="35"/>
        <v>26960</v>
      </c>
      <c r="J228" s="53">
        <f t="shared" si="36"/>
        <v>17146560</v>
      </c>
      <c r="K228" s="54">
        <f t="shared" si="39"/>
        <v>18861216</v>
      </c>
      <c r="L228" s="55">
        <f t="shared" si="37"/>
        <v>39500</v>
      </c>
      <c r="M228" s="56">
        <f t="shared" si="38"/>
        <v>2098800</v>
      </c>
    </row>
    <row r="229" spans="1:15" x14ac:dyDescent="0.25">
      <c r="A229" s="50">
        <v>228</v>
      </c>
      <c r="B229" s="51">
        <v>2609</v>
      </c>
      <c r="C229" s="51">
        <v>26</v>
      </c>
      <c r="D229" s="51" t="s">
        <v>13</v>
      </c>
      <c r="E229" s="51">
        <v>601</v>
      </c>
      <c r="F229" s="51">
        <v>34</v>
      </c>
      <c r="G229" s="51">
        <v>636</v>
      </c>
      <c r="H229" s="51">
        <f t="shared" si="34"/>
        <v>699.6</v>
      </c>
      <c r="I229" s="52">
        <f t="shared" si="35"/>
        <v>26960</v>
      </c>
      <c r="J229" s="53">
        <f t="shared" si="36"/>
        <v>17146560</v>
      </c>
      <c r="K229" s="54">
        <f t="shared" si="39"/>
        <v>18861216</v>
      </c>
      <c r="L229" s="55">
        <f t="shared" si="37"/>
        <v>39500</v>
      </c>
      <c r="M229" s="56">
        <f t="shared" si="38"/>
        <v>2098800</v>
      </c>
      <c r="O229" s="2">
        <f>K229/G229</f>
        <v>29656</v>
      </c>
    </row>
    <row r="230" spans="1:15" x14ac:dyDescent="0.25">
      <c r="A230" s="57" t="s">
        <v>3</v>
      </c>
      <c r="B230" s="57"/>
      <c r="C230" s="57"/>
      <c r="D230" s="57"/>
      <c r="E230" s="58">
        <f>SUM(E2:E229)</f>
        <v>110482</v>
      </c>
      <c r="F230" s="58">
        <f>SUM(F2:F229)</f>
        <v>5679</v>
      </c>
      <c r="G230" s="58">
        <f>SUM(G2:G229)</f>
        <v>116239</v>
      </c>
      <c r="H230" s="59">
        <f>SUM(H2:H229)</f>
        <v>127862.90000000023</v>
      </c>
      <c r="I230" s="59"/>
      <c r="J230" s="75">
        <f>SUM(J2:J229)</f>
        <v>3003104270</v>
      </c>
      <c r="K230" s="75">
        <f>SUM(K2:K229)</f>
        <v>3303414697</v>
      </c>
      <c r="L230" s="76"/>
      <c r="M230" s="77">
        <f>SUM(M2:M229)</f>
        <v>383588700</v>
      </c>
    </row>
    <row r="231" spans="1:15" x14ac:dyDescent="0.25">
      <c r="A231" s="16"/>
      <c r="B231" s="16"/>
      <c r="C231" s="16"/>
      <c r="D231" s="16"/>
      <c r="E231" s="17"/>
      <c r="F231" s="17"/>
      <c r="G231" s="17"/>
      <c r="H231" s="17"/>
      <c r="I231" s="17"/>
      <c r="J231" s="18"/>
      <c r="K231" s="18"/>
      <c r="L231" s="19"/>
      <c r="M231" s="20"/>
    </row>
  </sheetData>
  <mergeCells count="1">
    <mergeCell ref="A230:D2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tabSelected="1" zoomScale="130" zoomScaleNormal="130" workbookViewId="0">
      <selection activeCell="J7" sqref="J7:J9"/>
    </sheetView>
  </sheetViews>
  <sheetFormatPr defaultRowHeight="15" x14ac:dyDescent="0.25"/>
  <cols>
    <col min="1" max="1" width="9.140625" style="1"/>
    <col min="2" max="2" width="25.5703125" style="1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21.42578125" customWidth="1"/>
  </cols>
  <sheetData>
    <row r="1" spans="1:13" x14ac:dyDescent="0.25">
      <c r="A1" s="78" t="s">
        <v>4</v>
      </c>
      <c r="B1" s="78" t="s">
        <v>14</v>
      </c>
      <c r="C1" s="78" t="s">
        <v>10</v>
      </c>
      <c r="D1" s="78" t="s">
        <v>5</v>
      </c>
      <c r="E1" s="78" t="s">
        <v>6</v>
      </c>
      <c r="F1" s="78" t="s">
        <v>7</v>
      </c>
      <c r="G1" s="78" t="s">
        <v>8</v>
      </c>
      <c r="H1" s="78" t="s">
        <v>9</v>
      </c>
      <c r="I1"/>
      <c r="K1" s="1"/>
      <c r="L1" s="1"/>
      <c r="M1" s="1"/>
    </row>
    <row r="2" spans="1:13" ht="43.5" customHeight="1" x14ac:dyDescent="0.3">
      <c r="A2" s="62">
        <v>1</v>
      </c>
      <c r="B2" s="72" t="s">
        <v>54</v>
      </c>
      <c r="C2" s="74" t="s">
        <v>55</v>
      </c>
      <c r="D2" s="73">
        <f>98+128</f>
        <v>226</v>
      </c>
      <c r="E2" s="65">
        <v>121305</v>
      </c>
      <c r="F2" s="66">
        <v>133436</v>
      </c>
      <c r="G2" s="67">
        <v>3134212530</v>
      </c>
      <c r="H2" s="68">
        <v>3447633783</v>
      </c>
      <c r="I2" s="69"/>
      <c r="J2" s="70">
        <v>3000</v>
      </c>
      <c r="K2" s="71">
        <f>F2*J2</f>
        <v>400308000</v>
      </c>
      <c r="L2" s="14"/>
      <c r="M2" s="1"/>
    </row>
    <row r="3" spans="1:13" ht="13.5" customHeight="1" x14ac:dyDescent="0.3">
      <c r="A3" s="62"/>
      <c r="B3" s="62"/>
      <c r="C3" s="63"/>
      <c r="D3" s="64"/>
      <c r="E3" s="79"/>
      <c r="F3" s="79"/>
      <c r="G3" s="80"/>
      <c r="H3" s="80"/>
      <c r="I3" s="12"/>
      <c r="J3" s="13"/>
      <c r="K3" s="14"/>
      <c r="L3" s="14"/>
      <c r="M3" s="1"/>
    </row>
    <row r="4" spans="1:13" ht="33.75" customHeight="1" x14ac:dyDescent="0.3">
      <c r="A4" s="62">
        <v>2</v>
      </c>
      <c r="B4" s="72" t="s">
        <v>56</v>
      </c>
      <c r="C4" s="74" t="s">
        <v>57</v>
      </c>
      <c r="D4" s="73">
        <f>124+104</f>
        <v>228</v>
      </c>
      <c r="E4" s="65">
        <v>116239</v>
      </c>
      <c r="F4" s="66">
        <v>127863</v>
      </c>
      <c r="G4" s="67">
        <v>3003104270</v>
      </c>
      <c r="H4" s="68">
        <v>3303414697</v>
      </c>
      <c r="J4" s="70">
        <v>3000</v>
      </c>
      <c r="K4" s="71">
        <f>F4*J4</f>
        <v>383589000</v>
      </c>
      <c r="L4" s="1"/>
      <c r="M4" s="1"/>
    </row>
    <row r="5" spans="1:13" x14ac:dyDescent="0.25">
      <c r="A5" s="81"/>
      <c r="B5" s="81"/>
      <c r="C5" s="81"/>
      <c r="D5" s="81"/>
      <c r="E5" s="81"/>
      <c r="F5" s="81"/>
      <c r="G5" s="81"/>
      <c r="H5" s="81"/>
      <c r="K5" s="1"/>
      <c r="L5" s="1"/>
      <c r="M5" s="1"/>
    </row>
    <row r="6" spans="1:13" x14ac:dyDescent="0.25">
      <c r="K6" s="1"/>
      <c r="L6" s="1"/>
      <c r="M6" s="1"/>
    </row>
    <row r="7" spans="1:13" x14ac:dyDescent="0.25">
      <c r="J7" s="3"/>
      <c r="K7" s="1"/>
      <c r="L7" s="1"/>
      <c r="M7" s="1"/>
    </row>
    <row r="8" spans="1:13" x14ac:dyDescent="0.25">
      <c r="J8" s="2"/>
      <c r="K8" s="1"/>
      <c r="L8" s="1"/>
    </row>
    <row r="9" spans="1:13" x14ac:dyDescent="0.25">
      <c r="K9" s="1"/>
      <c r="L9" s="1"/>
    </row>
    <row r="10" spans="1:13" x14ac:dyDescent="0.25">
      <c r="K10" s="1"/>
      <c r="L10" s="1"/>
    </row>
    <row r="11" spans="1:13" x14ac:dyDescent="0.25">
      <c r="K11" s="1"/>
      <c r="L11" s="1"/>
    </row>
    <row r="12" spans="1:13" x14ac:dyDescent="0.25">
      <c r="K12" s="1"/>
      <c r="L12" s="1"/>
    </row>
    <row r="13" spans="1:13" x14ac:dyDescent="0.25">
      <c r="K13" s="1"/>
      <c r="L13" s="1"/>
    </row>
    <row r="14" spans="1:13" x14ac:dyDescent="0.25">
      <c r="K14" s="1"/>
      <c r="L14" s="1"/>
    </row>
    <row r="15" spans="1:13" x14ac:dyDescent="0.25">
      <c r="K15" s="1"/>
      <c r="L15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11:AG46"/>
  <sheetViews>
    <sheetView topLeftCell="J19" zoomScaleNormal="100" workbookViewId="0">
      <selection activeCell="AG47" sqref="AG47"/>
    </sheetView>
  </sheetViews>
  <sheetFormatPr defaultRowHeight="15" x14ac:dyDescent="0.25"/>
  <cols>
    <col min="30" max="30" width="17.28515625" customWidth="1"/>
  </cols>
  <sheetData>
    <row r="11" spans="8:33" ht="16.5" x14ac:dyDescent="0.25">
      <c r="H11" s="5"/>
      <c r="I11" s="5"/>
    </row>
    <row r="12" spans="8:33" ht="16.5" x14ac:dyDescent="0.25">
      <c r="H12" s="5"/>
      <c r="I12" s="5"/>
    </row>
    <row r="13" spans="8:33" ht="17.25" thickBot="1" x14ac:dyDescent="0.3">
      <c r="H13" s="5"/>
      <c r="I13" s="5"/>
    </row>
    <row r="14" spans="8:33" ht="33.75" thickBot="1" x14ac:dyDescent="0.3">
      <c r="H14" s="5"/>
      <c r="I14" s="5"/>
      <c r="AC14" s="6">
        <v>1</v>
      </c>
      <c r="AD14" s="6" t="s">
        <v>24</v>
      </c>
      <c r="AE14" s="6">
        <v>39.909999999999997</v>
      </c>
      <c r="AF14" s="31">
        <f t="shared" ref="AF14:AF19" si="0">AE14*10.764</f>
        <v>429.59123999999991</v>
      </c>
      <c r="AG14" s="6">
        <v>49</v>
      </c>
    </row>
    <row r="15" spans="8:33" ht="17.25" thickBot="1" x14ac:dyDescent="0.3">
      <c r="H15" s="5"/>
      <c r="I15" s="5"/>
      <c r="AC15" s="7">
        <v>2</v>
      </c>
      <c r="AD15" s="7" t="s">
        <v>25</v>
      </c>
      <c r="AE15" s="7">
        <v>59.2</v>
      </c>
      <c r="AF15" s="31">
        <f t="shared" si="0"/>
        <v>637.22879999999998</v>
      </c>
      <c r="AG15" s="7">
        <v>26</v>
      </c>
    </row>
    <row r="16" spans="8:33" ht="33.75" thickBot="1" x14ac:dyDescent="0.3">
      <c r="H16" s="5"/>
      <c r="I16" s="5"/>
      <c r="AC16" s="6">
        <v>3</v>
      </c>
      <c r="AD16" s="6" t="s">
        <v>26</v>
      </c>
      <c r="AE16" s="6">
        <v>59.05</v>
      </c>
      <c r="AF16" s="31">
        <f t="shared" si="0"/>
        <v>635.61419999999998</v>
      </c>
      <c r="AG16" s="6">
        <v>52</v>
      </c>
    </row>
    <row r="17" spans="8:33" ht="17.25" thickBot="1" x14ac:dyDescent="0.3">
      <c r="AC17" s="7">
        <v>4</v>
      </c>
      <c r="AD17" s="7" t="s">
        <v>23</v>
      </c>
      <c r="AE17" s="7">
        <v>38.4</v>
      </c>
      <c r="AF17" s="31">
        <f t="shared" si="0"/>
        <v>413.33759999999995</v>
      </c>
      <c r="AG17" s="7">
        <v>49</v>
      </c>
    </row>
    <row r="18" spans="8:33" ht="17.25" thickBot="1" x14ac:dyDescent="0.3">
      <c r="AC18" s="6">
        <v>5</v>
      </c>
      <c r="AD18" s="6" t="s">
        <v>27</v>
      </c>
      <c r="AE18" s="6">
        <v>53.3</v>
      </c>
      <c r="AF18" s="31">
        <f t="shared" si="0"/>
        <v>573.72119999999995</v>
      </c>
      <c r="AG18" s="6">
        <v>24</v>
      </c>
    </row>
    <row r="19" spans="8:33" ht="33.75" thickBot="1" x14ac:dyDescent="0.3">
      <c r="AC19" s="7">
        <v>6</v>
      </c>
      <c r="AD19" s="7" t="s">
        <v>28</v>
      </c>
      <c r="AE19" s="7">
        <v>59.23</v>
      </c>
      <c r="AF19" s="31">
        <f t="shared" si="0"/>
        <v>637.55171999999993</v>
      </c>
      <c r="AG19" s="7">
        <v>26</v>
      </c>
    </row>
    <row r="20" spans="8:33" x14ac:dyDescent="0.25">
      <c r="AG20" s="9">
        <f>SUM(AG14:AG19)</f>
        <v>226</v>
      </c>
    </row>
    <row r="23" spans="8:33" x14ac:dyDescent="0.25">
      <c r="AG23">
        <f>AG14+AG17</f>
        <v>98</v>
      </c>
    </row>
    <row r="24" spans="8:33" ht="16.5" x14ac:dyDescent="0.25">
      <c r="H24" s="4"/>
      <c r="I24" s="4"/>
      <c r="AG24">
        <f>AG15+AG16+AG18+AG19</f>
        <v>128</v>
      </c>
    </row>
    <row r="25" spans="8:33" ht="16.5" x14ac:dyDescent="0.25">
      <c r="H25" s="4"/>
      <c r="I25" s="4"/>
    </row>
    <row r="26" spans="8:33" ht="16.5" x14ac:dyDescent="0.25">
      <c r="H26" s="4"/>
      <c r="I26" s="4"/>
    </row>
    <row r="27" spans="8:33" ht="16.5" x14ac:dyDescent="0.25">
      <c r="H27" s="4"/>
      <c r="I27" s="4"/>
    </row>
    <row r="28" spans="8:33" ht="16.5" x14ac:dyDescent="0.25">
      <c r="H28" s="4"/>
      <c r="I28" s="4"/>
    </row>
    <row r="35" spans="29:33" ht="15.75" thickBot="1" x14ac:dyDescent="0.3">
      <c r="AG35" s="10"/>
    </row>
    <row r="36" spans="29:33" ht="17.25" thickBot="1" x14ac:dyDescent="0.3">
      <c r="AC36" s="24">
        <v>1</v>
      </c>
      <c r="AD36" s="24" t="s">
        <v>21</v>
      </c>
      <c r="AE36" s="24">
        <v>59.05</v>
      </c>
      <c r="AF36" s="8">
        <f>AE36*10.764</f>
        <v>635.61419999999998</v>
      </c>
      <c r="AG36" s="26">
        <v>52</v>
      </c>
    </row>
    <row r="37" spans="29:33" ht="33.75" thickBot="1" x14ac:dyDescent="0.3">
      <c r="AC37" s="25">
        <v>2</v>
      </c>
      <c r="AD37" s="25" t="s">
        <v>22</v>
      </c>
      <c r="AE37" s="25">
        <v>54.89</v>
      </c>
      <c r="AF37" s="8">
        <f t="shared" ref="AF37:AF40" si="1">AE37*10.764</f>
        <v>590.83596</v>
      </c>
      <c r="AG37" s="27">
        <v>26</v>
      </c>
    </row>
    <row r="38" spans="29:33" ht="17.25" thickBot="1" x14ac:dyDescent="0.3">
      <c r="AC38" s="24">
        <v>3</v>
      </c>
      <c r="AD38" s="24" t="s">
        <v>23</v>
      </c>
      <c r="AE38" s="24">
        <v>38.4</v>
      </c>
      <c r="AF38" s="8">
        <f t="shared" si="1"/>
        <v>413.33759999999995</v>
      </c>
      <c r="AG38" s="28">
        <v>49</v>
      </c>
    </row>
    <row r="39" spans="29:33" ht="33.75" thickBot="1" x14ac:dyDescent="0.3">
      <c r="AC39" s="25">
        <v>4</v>
      </c>
      <c r="AD39" s="25" t="s">
        <v>22</v>
      </c>
      <c r="AE39" s="25">
        <v>54.68</v>
      </c>
      <c r="AF39" s="8">
        <f t="shared" si="1"/>
        <v>588.57551999999998</v>
      </c>
      <c r="AG39" s="27">
        <v>26</v>
      </c>
    </row>
    <row r="40" spans="29:33" ht="33.75" thickBot="1" x14ac:dyDescent="0.3">
      <c r="AC40" s="24">
        <v>5</v>
      </c>
      <c r="AD40" s="24" t="s">
        <v>24</v>
      </c>
      <c r="AE40" s="24">
        <v>39.909999999999997</v>
      </c>
      <c r="AF40" s="8">
        <f t="shared" si="1"/>
        <v>429.59123999999991</v>
      </c>
      <c r="AG40" s="28">
        <v>75</v>
      </c>
    </row>
    <row r="41" spans="29:33" ht="17.25" thickBot="1" x14ac:dyDescent="0.3">
      <c r="AG41" s="29">
        <f>SUM(AG36:AG40)</f>
        <v>228</v>
      </c>
    </row>
    <row r="45" spans="29:33" x14ac:dyDescent="0.25">
      <c r="AG45">
        <f>AG38+AG40</f>
        <v>124</v>
      </c>
    </row>
    <row r="46" spans="29:33" x14ac:dyDescent="0.25">
      <c r="AG46">
        <f>AG36+AG37+AG39</f>
        <v>104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1"/>
  <sheetViews>
    <sheetView topLeftCell="A82" zoomScale="115" zoomScaleNormal="115" workbookViewId="0">
      <selection activeCell="J69" sqref="J69"/>
    </sheetView>
  </sheetViews>
  <sheetFormatPr defaultRowHeight="15" x14ac:dyDescent="0.25"/>
  <sheetData>
    <row r="1" spans="1:5" x14ac:dyDescent="0.25">
      <c r="A1" s="30" t="s">
        <v>29</v>
      </c>
    </row>
    <row r="2" spans="1:5" x14ac:dyDescent="0.25">
      <c r="A2" s="9" t="s">
        <v>30</v>
      </c>
    </row>
    <row r="3" spans="1:5" x14ac:dyDescent="0.25">
      <c r="A3" t="s">
        <v>31</v>
      </c>
      <c r="B3">
        <v>1</v>
      </c>
      <c r="C3" t="s">
        <v>13</v>
      </c>
      <c r="D3">
        <v>56</v>
      </c>
      <c r="E3" s="8">
        <f>D3*10.764</f>
        <v>602.78399999999999</v>
      </c>
    </row>
    <row r="4" spans="1:5" x14ac:dyDescent="0.25">
      <c r="B4">
        <v>2</v>
      </c>
      <c r="C4" t="s">
        <v>15</v>
      </c>
      <c r="D4">
        <v>38.4</v>
      </c>
      <c r="E4" s="8">
        <f t="shared" ref="E4:E11" si="0">D4*10.764</f>
        <v>413.33759999999995</v>
      </c>
    </row>
    <row r="5" spans="1:5" x14ac:dyDescent="0.25">
      <c r="B5">
        <v>3</v>
      </c>
      <c r="C5" t="s">
        <v>15</v>
      </c>
      <c r="D5">
        <v>37.04</v>
      </c>
      <c r="E5" s="8">
        <f t="shared" si="0"/>
        <v>398.69855999999999</v>
      </c>
    </row>
    <row r="6" spans="1:5" x14ac:dyDescent="0.25">
      <c r="B6">
        <v>4</v>
      </c>
      <c r="C6" t="s">
        <v>15</v>
      </c>
      <c r="D6">
        <v>37.04</v>
      </c>
      <c r="E6" s="8">
        <f t="shared" si="0"/>
        <v>398.69855999999999</v>
      </c>
    </row>
    <row r="7" spans="1:5" x14ac:dyDescent="0.25">
      <c r="B7">
        <v>5</v>
      </c>
      <c r="C7" t="s">
        <v>15</v>
      </c>
      <c r="D7">
        <v>38.4</v>
      </c>
      <c r="E7" s="8">
        <f t="shared" si="0"/>
        <v>413.33759999999995</v>
      </c>
    </row>
    <row r="8" spans="1:5" x14ac:dyDescent="0.25">
      <c r="B8">
        <v>6</v>
      </c>
      <c r="C8" t="s">
        <v>13</v>
      </c>
      <c r="D8">
        <v>55.85</v>
      </c>
      <c r="E8" s="8">
        <f t="shared" si="0"/>
        <v>601.1694</v>
      </c>
    </row>
    <row r="9" spans="1:5" x14ac:dyDescent="0.25">
      <c r="B9">
        <v>7</v>
      </c>
      <c r="C9" t="s">
        <v>13</v>
      </c>
      <c r="D9">
        <v>55.85</v>
      </c>
      <c r="E9" s="8">
        <f t="shared" si="0"/>
        <v>601.1694</v>
      </c>
    </row>
    <row r="10" spans="1:5" x14ac:dyDescent="0.25">
      <c r="B10">
        <v>8</v>
      </c>
      <c r="C10" t="s">
        <v>13</v>
      </c>
      <c r="D10">
        <v>56.03</v>
      </c>
      <c r="E10" s="8">
        <f t="shared" si="0"/>
        <v>603.10691999999995</v>
      </c>
    </row>
    <row r="11" spans="1:5" ht="17.25" customHeight="1" x14ac:dyDescent="0.25">
      <c r="B11">
        <v>9</v>
      </c>
      <c r="C11" t="s">
        <v>13</v>
      </c>
      <c r="D11">
        <v>53.3</v>
      </c>
      <c r="E11" s="8">
        <f t="shared" si="0"/>
        <v>573.72119999999995</v>
      </c>
    </row>
    <row r="13" spans="1:5" x14ac:dyDescent="0.25">
      <c r="A13" s="9" t="s">
        <v>40</v>
      </c>
    </row>
    <row r="14" spans="1:5" x14ac:dyDescent="0.25">
      <c r="A14" t="s">
        <v>31</v>
      </c>
      <c r="B14">
        <v>1</v>
      </c>
      <c r="C14" t="s">
        <v>13</v>
      </c>
    </row>
    <row r="15" spans="1:5" x14ac:dyDescent="0.25">
      <c r="B15">
        <v>2</v>
      </c>
      <c r="C15" t="s">
        <v>15</v>
      </c>
    </row>
    <row r="16" spans="1:5" x14ac:dyDescent="0.25">
      <c r="B16">
        <v>3</v>
      </c>
      <c r="C16" t="s">
        <v>15</v>
      </c>
    </row>
    <row r="17" spans="1:3" x14ac:dyDescent="0.25">
      <c r="B17">
        <v>4</v>
      </c>
      <c r="C17" t="s">
        <v>15</v>
      </c>
    </row>
    <row r="18" spans="1:3" x14ac:dyDescent="0.25">
      <c r="B18">
        <v>5</v>
      </c>
      <c r="C18" t="s">
        <v>15</v>
      </c>
    </row>
    <row r="19" spans="1:3" x14ac:dyDescent="0.25">
      <c r="B19">
        <v>6</v>
      </c>
      <c r="C19" t="s">
        <v>13</v>
      </c>
    </row>
    <row r="20" spans="1:3" x14ac:dyDescent="0.25">
      <c r="B20">
        <v>7</v>
      </c>
      <c r="C20" t="s">
        <v>13</v>
      </c>
    </row>
    <row r="21" spans="1:3" x14ac:dyDescent="0.25">
      <c r="B21">
        <v>8</v>
      </c>
      <c r="C21" t="s">
        <v>13</v>
      </c>
    </row>
    <row r="22" spans="1:3" x14ac:dyDescent="0.25">
      <c r="B22">
        <v>9</v>
      </c>
      <c r="C22" t="s">
        <v>13</v>
      </c>
    </row>
    <row r="24" spans="1:3" x14ac:dyDescent="0.25">
      <c r="A24" s="9" t="s">
        <v>33</v>
      </c>
    </row>
    <row r="25" spans="1:3" x14ac:dyDescent="0.25">
      <c r="A25" t="s">
        <v>31</v>
      </c>
      <c r="B25">
        <v>1</v>
      </c>
      <c r="C25" t="s">
        <v>13</v>
      </c>
    </row>
    <row r="26" spans="1:3" x14ac:dyDescent="0.25">
      <c r="B26">
        <v>2</v>
      </c>
      <c r="C26" t="s">
        <v>15</v>
      </c>
    </row>
    <row r="27" spans="1:3" x14ac:dyDescent="0.25">
      <c r="B27">
        <v>3</v>
      </c>
      <c r="C27" t="s">
        <v>15</v>
      </c>
    </row>
    <row r="28" spans="1:3" x14ac:dyDescent="0.25">
      <c r="B28">
        <v>4</v>
      </c>
      <c r="C28" t="s">
        <v>15</v>
      </c>
    </row>
    <row r="29" spans="1:3" x14ac:dyDescent="0.25">
      <c r="B29">
        <v>5</v>
      </c>
      <c r="C29" t="s">
        <v>15</v>
      </c>
    </row>
    <row r="30" spans="1:3" x14ac:dyDescent="0.25">
      <c r="B30">
        <v>6</v>
      </c>
      <c r="C30" t="s">
        <v>13</v>
      </c>
    </row>
    <row r="31" spans="1:3" x14ac:dyDescent="0.25">
      <c r="B31">
        <v>7</v>
      </c>
      <c r="C31" t="s">
        <v>13</v>
      </c>
    </row>
    <row r="32" spans="1:3" x14ac:dyDescent="0.25">
      <c r="B32">
        <v>8</v>
      </c>
      <c r="C32" t="s">
        <v>13</v>
      </c>
    </row>
    <row r="33" spans="1:3" x14ac:dyDescent="0.25">
      <c r="B33">
        <v>9</v>
      </c>
      <c r="C33" t="s">
        <v>13</v>
      </c>
    </row>
    <row r="35" spans="1:3" x14ac:dyDescent="0.25">
      <c r="A35" s="9" t="s">
        <v>34</v>
      </c>
    </row>
    <row r="36" spans="1:3" x14ac:dyDescent="0.25">
      <c r="A36" s="10" t="s">
        <v>37</v>
      </c>
      <c r="B36" s="10">
        <v>1</v>
      </c>
      <c r="C36" s="10" t="s">
        <v>13</v>
      </c>
    </row>
    <row r="37" spans="1:3" x14ac:dyDescent="0.25">
      <c r="A37" s="10"/>
      <c r="B37" s="10">
        <v>2</v>
      </c>
      <c r="C37" s="10" t="s">
        <v>15</v>
      </c>
    </row>
    <row r="38" spans="1:3" x14ac:dyDescent="0.25">
      <c r="A38" s="10"/>
      <c r="B38" s="10">
        <v>3</v>
      </c>
      <c r="C38" s="10" t="s">
        <v>15</v>
      </c>
    </row>
    <row r="39" spans="1:3" x14ac:dyDescent="0.25">
      <c r="A39" s="10"/>
      <c r="B39" s="10">
        <v>4</v>
      </c>
      <c r="C39" s="10" t="s">
        <v>18</v>
      </c>
    </row>
    <row r="40" spans="1:3" x14ac:dyDescent="0.25">
      <c r="A40" s="10"/>
      <c r="B40" s="10">
        <v>5</v>
      </c>
      <c r="C40" s="10" t="s">
        <v>18</v>
      </c>
    </row>
    <row r="41" spans="1:3" x14ac:dyDescent="0.25">
      <c r="A41" s="10"/>
      <c r="B41" s="10">
        <v>6</v>
      </c>
      <c r="C41" s="10" t="s">
        <v>13</v>
      </c>
    </row>
    <row r="42" spans="1:3" x14ac:dyDescent="0.25">
      <c r="A42" s="10"/>
      <c r="B42" s="10">
        <v>7</v>
      </c>
      <c r="C42" s="10" t="s">
        <v>13</v>
      </c>
    </row>
    <row r="43" spans="1:3" x14ac:dyDescent="0.25">
      <c r="A43" s="10"/>
      <c r="B43" s="10">
        <v>8</v>
      </c>
      <c r="C43" s="10" t="s">
        <v>13</v>
      </c>
    </row>
    <row r="44" spans="1:3" x14ac:dyDescent="0.25">
      <c r="A44" s="10"/>
      <c r="B44" s="10">
        <v>9</v>
      </c>
      <c r="C44" s="10" t="s">
        <v>18</v>
      </c>
    </row>
    <row r="46" spans="1:3" x14ac:dyDescent="0.25">
      <c r="A46" s="9" t="s">
        <v>35</v>
      </c>
    </row>
    <row r="47" spans="1:3" x14ac:dyDescent="0.25">
      <c r="A47" t="s">
        <v>36</v>
      </c>
      <c r="B47">
        <v>1</v>
      </c>
      <c r="C47" t="s">
        <v>13</v>
      </c>
    </row>
    <row r="48" spans="1:3" x14ac:dyDescent="0.25">
      <c r="B48">
        <v>2</v>
      </c>
      <c r="C48" t="s">
        <v>15</v>
      </c>
    </row>
    <row r="49" spans="1:9" x14ac:dyDescent="0.25">
      <c r="B49">
        <v>3</v>
      </c>
      <c r="C49" t="s">
        <v>15</v>
      </c>
    </row>
    <row r="50" spans="1:9" x14ac:dyDescent="0.25">
      <c r="B50">
        <v>4</v>
      </c>
      <c r="C50" s="10" t="s">
        <v>18</v>
      </c>
    </row>
    <row r="51" spans="1:9" x14ac:dyDescent="0.25">
      <c r="B51">
        <v>5</v>
      </c>
      <c r="C51" s="10" t="s">
        <v>18</v>
      </c>
    </row>
    <row r="52" spans="1:9" x14ac:dyDescent="0.25">
      <c r="B52">
        <v>6</v>
      </c>
      <c r="C52" t="s">
        <v>13</v>
      </c>
    </row>
    <row r="53" spans="1:9" x14ac:dyDescent="0.25">
      <c r="B53">
        <v>7</v>
      </c>
      <c r="C53" t="s">
        <v>13</v>
      </c>
    </row>
    <row r="54" spans="1:9" x14ac:dyDescent="0.25">
      <c r="B54">
        <v>8</v>
      </c>
      <c r="C54" t="s">
        <v>13</v>
      </c>
    </row>
    <row r="55" spans="1:9" x14ac:dyDescent="0.25">
      <c r="B55">
        <v>9</v>
      </c>
      <c r="C55" t="s">
        <v>13</v>
      </c>
    </row>
    <row r="57" spans="1:9" x14ac:dyDescent="0.25">
      <c r="A57" s="30" t="s">
        <v>38</v>
      </c>
    </row>
    <row r="58" spans="1:9" x14ac:dyDescent="0.25">
      <c r="A58" s="9" t="s">
        <v>30</v>
      </c>
    </row>
    <row r="59" spans="1:9" x14ac:dyDescent="0.25">
      <c r="A59" t="s">
        <v>31</v>
      </c>
      <c r="B59">
        <v>1</v>
      </c>
      <c r="C59" t="s">
        <v>15</v>
      </c>
      <c r="D59">
        <v>38.4</v>
      </c>
      <c r="E59" s="8">
        <f>D59*10.764</f>
        <v>413.33759999999995</v>
      </c>
      <c r="F59">
        <v>0</v>
      </c>
      <c r="G59" s="8">
        <f>E59+F59</f>
        <v>413.33759999999995</v>
      </c>
      <c r="I59" s="11">
        <v>636</v>
      </c>
    </row>
    <row r="60" spans="1:9" x14ac:dyDescent="0.25">
      <c r="B60">
        <v>2</v>
      </c>
      <c r="C60" t="s">
        <v>15</v>
      </c>
      <c r="D60">
        <v>37.04</v>
      </c>
      <c r="E60" s="8">
        <f t="shared" ref="E60:E67" si="1">D60*10.764</f>
        <v>398.69855999999999</v>
      </c>
      <c r="F60">
        <v>31</v>
      </c>
      <c r="G60" s="8">
        <f t="shared" ref="G60:G67" si="2">E60+F60</f>
        <v>429.69855999999999</v>
      </c>
      <c r="I60" s="11">
        <v>591</v>
      </c>
    </row>
    <row r="61" spans="1:9" x14ac:dyDescent="0.25">
      <c r="B61">
        <v>3</v>
      </c>
      <c r="C61" t="s">
        <v>15</v>
      </c>
      <c r="D61">
        <v>37.04</v>
      </c>
      <c r="E61" s="8">
        <f t="shared" si="1"/>
        <v>398.69855999999999</v>
      </c>
      <c r="F61">
        <v>31</v>
      </c>
      <c r="G61" s="8">
        <f t="shared" si="2"/>
        <v>429.69855999999999</v>
      </c>
      <c r="I61" s="11">
        <v>413</v>
      </c>
    </row>
    <row r="62" spans="1:9" x14ac:dyDescent="0.25">
      <c r="B62">
        <v>4</v>
      </c>
      <c r="C62" t="s">
        <v>15</v>
      </c>
      <c r="D62">
        <v>37.04</v>
      </c>
      <c r="E62" s="8">
        <f t="shared" si="1"/>
        <v>398.69855999999999</v>
      </c>
      <c r="F62">
        <v>31</v>
      </c>
      <c r="G62" s="8">
        <f t="shared" si="2"/>
        <v>429.69855999999999</v>
      </c>
      <c r="I62" s="11">
        <v>589</v>
      </c>
    </row>
    <row r="63" spans="1:9" x14ac:dyDescent="0.25">
      <c r="B63">
        <v>5</v>
      </c>
      <c r="C63" t="s">
        <v>13</v>
      </c>
      <c r="D63">
        <v>51.87</v>
      </c>
      <c r="E63" s="8">
        <f t="shared" si="1"/>
        <v>558.32867999999996</v>
      </c>
      <c r="F63">
        <v>30</v>
      </c>
      <c r="G63" s="8">
        <f t="shared" si="2"/>
        <v>588.32867999999996</v>
      </c>
      <c r="I63" s="11">
        <v>430</v>
      </c>
    </row>
    <row r="64" spans="1:9" x14ac:dyDescent="0.25">
      <c r="B64">
        <v>6</v>
      </c>
      <c r="C64" t="s">
        <v>13</v>
      </c>
      <c r="D64">
        <v>52.02</v>
      </c>
      <c r="E64" s="8">
        <f t="shared" si="1"/>
        <v>559.94327999999996</v>
      </c>
      <c r="F64">
        <v>31</v>
      </c>
      <c r="G64" s="8">
        <f t="shared" si="2"/>
        <v>590.94327999999996</v>
      </c>
    </row>
    <row r="65" spans="1:7" x14ac:dyDescent="0.25">
      <c r="B65">
        <v>7</v>
      </c>
      <c r="C65" t="s">
        <v>15</v>
      </c>
      <c r="D65">
        <v>38.4</v>
      </c>
      <c r="E65" s="8">
        <f t="shared" si="1"/>
        <v>413.33759999999995</v>
      </c>
      <c r="F65">
        <v>0</v>
      </c>
      <c r="G65" s="8">
        <f t="shared" si="2"/>
        <v>413.33759999999995</v>
      </c>
    </row>
    <row r="66" spans="1:7" x14ac:dyDescent="0.25">
      <c r="B66">
        <v>8</v>
      </c>
      <c r="C66" t="s">
        <v>13</v>
      </c>
      <c r="D66">
        <v>55.85</v>
      </c>
      <c r="E66" s="8">
        <f t="shared" si="1"/>
        <v>601.1694</v>
      </c>
      <c r="F66">
        <v>34</v>
      </c>
      <c r="G66" s="8">
        <f t="shared" si="2"/>
        <v>635.1694</v>
      </c>
    </row>
    <row r="67" spans="1:7" x14ac:dyDescent="0.25">
      <c r="B67">
        <v>9</v>
      </c>
      <c r="C67" t="s">
        <v>13</v>
      </c>
      <c r="D67">
        <v>55.85</v>
      </c>
      <c r="E67" s="8">
        <f t="shared" si="1"/>
        <v>601.1694</v>
      </c>
      <c r="F67">
        <v>34</v>
      </c>
      <c r="G67" s="8">
        <f t="shared" si="2"/>
        <v>635.1694</v>
      </c>
    </row>
    <row r="69" spans="1:7" x14ac:dyDescent="0.25">
      <c r="A69" s="9" t="s">
        <v>32</v>
      </c>
    </row>
    <row r="70" spans="1:7" x14ac:dyDescent="0.25">
      <c r="A70" t="s">
        <v>31</v>
      </c>
      <c r="B70">
        <v>1</v>
      </c>
      <c r="C70" t="s">
        <v>15</v>
      </c>
      <c r="D70">
        <v>38.4</v>
      </c>
      <c r="E70" s="8">
        <f>D70*10.764</f>
        <v>413.33759999999995</v>
      </c>
    </row>
    <row r="71" spans="1:7" x14ac:dyDescent="0.25">
      <c r="B71">
        <v>2</v>
      </c>
      <c r="C71" t="s">
        <v>15</v>
      </c>
      <c r="D71">
        <v>37.04</v>
      </c>
      <c r="E71" s="8">
        <f t="shared" ref="E71:E78" si="3">D71*10.764</f>
        <v>398.69855999999999</v>
      </c>
    </row>
    <row r="72" spans="1:7" x14ac:dyDescent="0.25">
      <c r="B72">
        <v>3</v>
      </c>
      <c r="C72" t="s">
        <v>15</v>
      </c>
      <c r="D72">
        <v>37.04</v>
      </c>
      <c r="E72" s="8">
        <f t="shared" si="3"/>
        <v>398.69855999999999</v>
      </c>
    </row>
    <row r="73" spans="1:7" x14ac:dyDescent="0.25">
      <c r="B73">
        <v>4</v>
      </c>
      <c r="C73" t="s">
        <v>15</v>
      </c>
      <c r="D73">
        <v>37.04</v>
      </c>
      <c r="E73" s="8">
        <f t="shared" si="3"/>
        <v>398.69855999999999</v>
      </c>
    </row>
    <row r="74" spans="1:7" x14ac:dyDescent="0.25">
      <c r="B74">
        <v>5</v>
      </c>
      <c r="C74" t="s">
        <v>13</v>
      </c>
      <c r="D74">
        <v>51.87</v>
      </c>
      <c r="E74" s="8">
        <f t="shared" si="3"/>
        <v>558.32867999999996</v>
      </c>
    </row>
    <row r="75" spans="1:7" x14ac:dyDescent="0.25">
      <c r="B75">
        <v>6</v>
      </c>
      <c r="C75" t="s">
        <v>13</v>
      </c>
      <c r="D75">
        <v>52.02</v>
      </c>
      <c r="E75" s="8">
        <f t="shared" si="3"/>
        <v>559.94327999999996</v>
      </c>
    </row>
    <row r="76" spans="1:7" x14ac:dyDescent="0.25">
      <c r="B76">
        <v>7</v>
      </c>
      <c r="C76" t="s">
        <v>15</v>
      </c>
      <c r="D76">
        <v>38.4</v>
      </c>
      <c r="E76" s="8">
        <f t="shared" si="3"/>
        <v>413.33759999999995</v>
      </c>
    </row>
    <row r="77" spans="1:7" x14ac:dyDescent="0.25">
      <c r="B77">
        <v>8</v>
      </c>
      <c r="C77" t="s">
        <v>13</v>
      </c>
      <c r="D77">
        <v>55.85</v>
      </c>
      <c r="E77" s="8">
        <f t="shared" si="3"/>
        <v>601.1694</v>
      </c>
    </row>
    <row r="78" spans="1:7" x14ac:dyDescent="0.25">
      <c r="B78">
        <v>9</v>
      </c>
      <c r="C78" t="s">
        <v>13</v>
      </c>
      <c r="D78">
        <v>55.85</v>
      </c>
      <c r="E78" s="8">
        <f t="shared" si="3"/>
        <v>601.1694</v>
      </c>
    </row>
    <row r="80" spans="1:7" x14ac:dyDescent="0.25">
      <c r="A80" s="9" t="s">
        <v>33</v>
      </c>
    </row>
    <row r="81" spans="1:5" x14ac:dyDescent="0.25">
      <c r="A81" s="10" t="s">
        <v>31</v>
      </c>
      <c r="B81" s="10">
        <v>1</v>
      </c>
      <c r="C81" s="10" t="s">
        <v>15</v>
      </c>
      <c r="D81" s="10">
        <v>38.4</v>
      </c>
      <c r="E81" s="8">
        <f t="shared" ref="E81:E89" si="4">D81*10.764</f>
        <v>413.33759999999995</v>
      </c>
    </row>
    <row r="82" spans="1:5" x14ac:dyDescent="0.25">
      <c r="A82" s="10"/>
      <c r="B82" s="10">
        <v>2</v>
      </c>
      <c r="C82" s="10" t="s">
        <v>15</v>
      </c>
      <c r="D82" s="10">
        <v>37.04</v>
      </c>
      <c r="E82" s="8">
        <f t="shared" si="4"/>
        <v>398.69855999999999</v>
      </c>
    </row>
    <row r="83" spans="1:5" x14ac:dyDescent="0.25">
      <c r="A83" s="10"/>
      <c r="B83" s="10">
        <v>3</v>
      </c>
      <c r="C83" s="10" t="s">
        <v>15</v>
      </c>
      <c r="D83" s="10">
        <v>37.04</v>
      </c>
      <c r="E83" s="8">
        <f t="shared" si="4"/>
        <v>398.69855999999999</v>
      </c>
    </row>
    <row r="84" spans="1:5" x14ac:dyDescent="0.25">
      <c r="A84" s="10"/>
      <c r="B84" s="10">
        <v>4</v>
      </c>
      <c r="C84" s="10" t="s">
        <v>15</v>
      </c>
      <c r="D84" s="10">
        <v>37.04</v>
      </c>
      <c r="E84" s="8">
        <f t="shared" si="4"/>
        <v>398.69855999999999</v>
      </c>
    </row>
    <row r="85" spans="1:5" x14ac:dyDescent="0.25">
      <c r="A85" s="10"/>
      <c r="B85" s="10">
        <v>5</v>
      </c>
      <c r="C85" s="10" t="s">
        <v>13</v>
      </c>
      <c r="D85" s="10">
        <v>51.87</v>
      </c>
      <c r="E85" s="8">
        <f t="shared" si="4"/>
        <v>558.32867999999996</v>
      </c>
    </row>
    <row r="86" spans="1:5" x14ac:dyDescent="0.25">
      <c r="A86" s="10"/>
      <c r="B86" s="10">
        <v>6</v>
      </c>
      <c r="C86" s="10" t="s">
        <v>13</v>
      </c>
      <c r="D86" s="10">
        <v>52.02</v>
      </c>
      <c r="E86" s="8">
        <f t="shared" si="4"/>
        <v>559.94327999999996</v>
      </c>
    </row>
    <row r="87" spans="1:5" x14ac:dyDescent="0.25">
      <c r="A87" s="10"/>
      <c r="B87" s="10">
        <v>7</v>
      </c>
      <c r="C87" s="10" t="s">
        <v>15</v>
      </c>
      <c r="D87" s="10">
        <v>38.4</v>
      </c>
      <c r="E87" s="8">
        <f t="shared" si="4"/>
        <v>413.33759999999995</v>
      </c>
    </row>
    <row r="88" spans="1:5" x14ac:dyDescent="0.25">
      <c r="A88" s="10"/>
      <c r="B88" s="10">
        <v>8</v>
      </c>
      <c r="C88" s="10" t="s">
        <v>13</v>
      </c>
      <c r="D88" s="10">
        <v>55.85</v>
      </c>
      <c r="E88" s="8">
        <f t="shared" si="4"/>
        <v>601.1694</v>
      </c>
    </row>
    <row r="89" spans="1:5" x14ac:dyDescent="0.25">
      <c r="A89" s="10"/>
      <c r="B89" s="10">
        <v>9</v>
      </c>
      <c r="C89" s="10" t="s">
        <v>13</v>
      </c>
      <c r="D89" s="10">
        <v>55.85</v>
      </c>
      <c r="E89" s="8">
        <f t="shared" si="4"/>
        <v>601.1694</v>
      </c>
    </row>
    <row r="91" spans="1:5" x14ac:dyDescent="0.25">
      <c r="A91" s="9" t="s">
        <v>34</v>
      </c>
    </row>
    <row r="92" spans="1:5" x14ac:dyDescent="0.25">
      <c r="A92" s="10" t="s">
        <v>36</v>
      </c>
      <c r="B92" s="10">
        <v>1</v>
      </c>
      <c r="C92" s="10" t="s">
        <v>18</v>
      </c>
      <c r="D92" s="10">
        <v>0</v>
      </c>
      <c r="E92" s="11">
        <v>0</v>
      </c>
    </row>
    <row r="93" spans="1:5" x14ac:dyDescent="0.25">
      <c r="A93" s="10"/>
      <c r="B93" s="10">
        <v>2</v>
      </c>
      <c r="C93" s="10" t="s">
        <v>18</v>
      </c>
      <c r="D93" s="10">
        <v>0</v>
      </c>
      <c r="E93" s="11">
        <v>0</v>
      </c>
    </row>
    <row r="94" spans="1:5" x14ac:dyDescent="0.25">
      <c r="A94" s="10"/>
      <c r="B94" s="10">
        <v>3</v>
      </c>
      <c r="C94" s="10" t="s">
        <v>15</v>
      </c>
      <c r="D94" s="10">
        <v>37.04</v>
      </c>
      <c r="E94" s="11">
        <v>399</v>
      </c>
    </row>
    <row r="95" spans="1:5" x14ac:dyDescent="0.25">
      <c r="A95" s="10"/>
      <c r="B95" s="10">
        <v>4</v>
      </c>
      <c r="C95" s="10" t="s">
        <v>15</v>
      </c>
      <c r="D95" s="10">
        <v>37.04</v>
      </c>
      <c r="E95" s="11">
        <v>399</v>
      </c>
    </row>
    <row r="96" spans="1:5" x14ac:dyDescent="0.25">
      <c r="A96" s="10"/>
      <c r="B96" s="10">
        <v>5</v>
      </c>
      <c r="C96" s="10" t="s">
        <v>13</v>
      </c>
      <c r="D96" s="10">
        <v>51.87</v>
      </c>
      <c r="E96" s="11">
        <v>558</v>
      </c>
    </row>
    <row r="97" spans="1:5" x14ac:dyDescent="0.25">
      <c r="A97" s="10"/>
      <c r="B97" s="10">
        <v>6</v>
      </c>
      <c r="C97" s="10" t="s">
        <v>13</v>
      </c>
      <c r="D97" s="10">
        <v>52.02</v>
      </c>
      <c r="E97" s="11">
        <v>560</v>
      </c>
    </row>
    <row r="98" spans="1:5" x14ac:dyDescent="0.25">
      <c r="A98" s="10"/>
      <c r="B98" s="10">
        <v>7</v>
      </c>
      <c r="C98" s="10" t="s">
        <v>15</v>
      </c>
      <c r="D98" s="10">
        <v>38.4</v>
      </c>
      <c r="E98" s="11">
        <v>413</v>
      </c>
    </row>
    <row r="99" spans="1:5" x14ac:dyDescent="0.25">
      <c r="A99" s="10"/>
      <c r="B99" s="10">
        <v>8</v>
      </c>
      <c r="C99" s="10" t="s">
        <v>13</v>
      </c>
      <c r="D99" s="10">
        <v>55.85</v>
      </c>
      <c r="E99" s="11">
        <v>601</v>
      </c>
    </row>
    <row r="100" spans="1:5" x14ac:dyDescent="0.25">
      <c r="A100" s="10"/>
      <c r="B100" s="10">
        <v>9</v>
      </c>
      <c r="C100" s="10" t="s">
        <v>13</v>
      </c>
      <c r="D100" s="10">
        <v>55.85</v>
      </c>
      <c r="E100" s="11">
        <v>601</v>
      </c>
    </row>
    <row r="102" spans="1:5" x14ac:dyDescent="0.25">
      <c r="A102" s="9" t="s">
        <v>35</v>
      </c>
    </row>
    <row r="103" spans="1:5" x14ac:dyDescent="0.25">
      <c r="A103" s="10" t="s">
        <v>36</v>
      </c>
      <c r="B103" s="10">
        <v>1</v>
      </c>
      <c r="C103" s="10" t="s">
        <v>18</v>
      </c>
      <c r="D103" s="10">
        <v>0</v>
      </c>
      <c r="E103" s="11">
        <v>0</v>
      </c>
    </row>
    <row r="104" spans="1:5" x14ac:dyDescent="0.25">
      <c r="A104" s="10"/>
      <c r="B104" s="10">
        <v>2</v>
      </c>
      <c r="C104" s="10" t="s">
        <v>18</v>
      </c>
      <c r="D104" s="10">
        <v>0</v>
      </c>
      <c r="E104" s="11">
        <v>0</v>
      </c>
    </row>
    <row r="105" spans="1:5" x14ac:dyDescent="0.25">
      <c r="A105" s="10"/>
      <c r="B105" s="10">
        <v>3</v>
      </c>
      <c r="C105" s="10" t="s">
        <v>15</v>
      </c>
      <c r="D105" s="10">
        <v>37.04</v>
      </c>
      <c r="E105" s="11">
        <v>399</v>
      </c>
    </row>
    <row r="106" spans="1:5" x14ac:dyDescent="0.25">
      <c r="A106" s="10"/>
      <c r="B106" s="10">
        <v>4</v>
      </c>
      <c r="C106" s="10" t="s">
        <v>15</v>
      </c>
      <c r="D106" s="10">
        <v>37.04</v>
      </c>
      <c r="E106" s="11">
        <v>399</v>
      </c>
    </row>
    <row r="107" spans="1:5" x14ac:dyDescent="0.25">
      <c r="A107" s="10"/>
      <c r="B107" s="10">
        <v>5</v>
      </c>
      <c r="C107" s="10" t="s">
        <v>13</v>
      </c>
      <c r="D107" s="10">
        <v>51.87</v>
      </c>
      <c r="E107" s="11">
        <v>558</v>
      </c>
    </row>
    <row r="108" spans="1:5" x14ac:dyDescent="0.25">
      <c r="A108" s="10"/>
      <c r="B108" s="10">
        <v>6</v>
      </c>
      <c r="C108" s="10" t="s">
        <v>13</v>
      </c>
      <c r="D108" s="10">
        <v>52.02</v>
      </c>
      <c r="E108" s="11">
        <v>560</v>
      </c>
    </row>
    <row r="109" spans="1:5" x14ac:dyDescent="0.25">
      <c r="A109" s="10"/>
      <c r="B109" s="10">
        <v>7</v>
      </c>
      <c r="C109" s="10" t="s">
        <v>15</v>
      </c>
      <c r="D109" s="10">
        <v>38.4</v>
      </c>
      <c r="E109" s="11">
        <v>413</v>
      </c>
    </row>
    <row r="110" spans="1:5" x14ac:dyDescent="0.25">
      <c r="A110" s="10"/>
      <c r="B110" s="10">
        <v>8</v>
      </c>
      <c r="C110" s="10" t="s">
        <v>13</v>
      </c>
      <c r="D110" s="10">
        <v>55.85</v>
      </c>
      <c r="E110" s="11">
        <v>601</v>
      </c>
    </row>
    <row r="111" spans="1:5" x14ac:dyDescent="0.25">
      <c r="A111" s="10"/>
      <c r="B111" s="10">
        <v>9</v>
      </c>
      <c r="C111" s="10" t="s">
        <v>13</v>
      </c>
      <c r="D111" s="10">
        <v>55.85</v>
      </c>
      <c r="E111" s="11">
        <v>601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B1:R32"/>
  <sheetViews>
    <sheetView workbookViewId="0">
      <selection activeCell="N32" sqref="N32"/>
    </sheetView>
  </sheetViews>
  <sheetFormatPr defaultRowHeight="15" x14ac:dyDescent="0.25"/>
  <cols>
    <col min="4" max="4" width="14.28515625" bestFit="1" customWidth="1"/>
    <col min="5" max="7" width="14.28515625" customWidth="1"/>
    <col min="8" max="8" width="14.28515625" bestFit="1" customWidth="1"/>
    <col min="13" max="13" width="14.28515625" bestFit="1" customWidth="1"/>
  </cols>
  <sheetData>
    <row r="1" spans="2:18" x14ac:dyDescent="0.25">
      <c r="B1" s="1" t="s">
        <v>17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x14ac:dyDescent="0.25">
      <c r="B3" s="1">
        <v>1201</v>
      </c>
      <c r="C3" s="1">
        <v>49.87</v>
      </c>
      <c r="D3" s="1">
        <f>C3*10.764</f>
        <v>536.80067999999994</v>
      </c>
      <c r="E3" s="1">
        <v>2.1800000000000002</v>
      </c>
      <c r="F3" s="1">
        <f>E3*10.764</f>
        <v>23.465520000000001</v>
      </c>
      <c r="G3" s="1">
        <f>D3+F3</f>
        <v>560.26619999999991</v>
      </c>
      <c r="H3" s="3">
        <v>10080000</v>
      </c>
      <c r="I3" s="1">
        <f>H3/D3</f>
        <v>18777.919580876838</v>
      </c>
      <c r="J3" s="1"/>
      <c r="K3" s="1">
        <v>604800</v>
      </c>
      <c r="L3" s="1">
        <v>30000</v>
      </c>
      <c r="M3" s="3">
        <f>H3+K3+L3</f>
        <v>10714800</v>
      </c>
      <c r="N3" s="1"/>
      <c r="O3" s="1">
        <f>M3/D3</f>
        <v>19960.481421148725</v>
      </c>
      <c r="P3" s="1"/>
      <c r="Q3" s="1"/>
      <c r="R3" s="1"/>
    </row>
    <row r="4" spans="2:18" x14ac:dyDescent="0.25">
      <c r="B4" s="1">
        <v>1206</v>
      </c>
      <c r="C4" s="1">
        <v>49.82</v>
      </c>
      <c r="D4" s="1">
        <f>C4*10.764</f>
        <v>536.26247999999998</v>
      </c>
      <c r="E4" s="1">
        <v>2.1800000000000002</v>
      </c>
      <c r="F4" s="1">
        <f>E4*10.764</f>
        <v>23.465520000000001</v>
      </c>
      <c r="G4" s="1">
        <f t="shared" ref="G4:G19" si="0">D4+F4</f>
        <v>559.72799999999995</v>
      </c>
      <c r="H4" s="3">
        <v>10080000</v>
      </c>
      <c r="I4" s="1">
        <f t="shared" ref="I4:I21" si="1">H4/D4</f>
        <v>18796.765345209311</v>
      </c>
      <c r="J4" s="1"/>
      <c r="K4" s="1">
        <v>604800</v>
      </c>
      <c r="L4" s="1">
        <v>30000</v>
      </c>
      <c r="M4" s="3">
        <f t="shared" ref="M4:M22" si="2">H4+K4+L4</f>
        <v>10714800</v>
      </c>
      <c r="N4" s="1"/>
      <c r="O4" s="1">
        <f t="shared" ref="O4:O22" si="3">M4/D4</f>
        <v>19980.514019925467</v>
      </c>
      <c r="P4" s="1"/>
      <c r="Q4" s="1"/>
      <c r="R4" s="1"/>
    </row>
    <row r="5" spans="2:18" x14ac:dyDescent="0.25">
      <c r="B5" s="1">
        <v>1301</v>
      </c>
      <c r="C5" s="1">
        <v>49.87</v>
      </c>
      <c r="D5" s="1">
        <f t="shared" ref="D5:D20" si="4">C5*10.764</f>
        <v>536.80067999999994</v>
      </c>
      <c r="E5" s="1">
        <v>2.1800000000000002</v>
      </c>
      <c r="F5" s="1">
        <f t="shared" ref="F5:F24" si="5">E5*10.764</f>
        <v>23.465520000000001</v>
      </c>
      <c r="G5" s="1">
        <f t="shared" si="0"/>
        <v>560.26619999999991</v>
      </c>
      <c r="H5" s="3">
        <v>9604000</v>
      </c>
      <c r="I5" s="1">
        <f t="shared" si="1"/>
        <v>17891.184489557654</v>
      </c>
      <c r="J5" s="1"/>
      <c r="K5" s="1">
        <v>576300</v>
      </c>
      <c r="L5" s="1">
        <v>30000</v>
      </c>
      <c r="M5" s="3">
        <f t="shared" si="2"/>
        <v>10210300</v>
      </c>
      <c r="N5" s="1"/>
      <c r="O5" s="1">
        <f t="shared" si="3"/>
        <v>19020.653997681227</v>
      </c>
      <c r="P5" s="1"/>
      <c r="Q5" s="1"/>
      <c r="R5" s="1"/>
    </row>
    <row r="6" spans="2:18" x14ac:dyDescent="0.25">
      <c r="B6" s="1">
        <v>805</v>
      </c>
      <c r="C6" s="1">
        <v>39.17</v>
      </c>
      <c r="D6" s="1">
        <f t="shared" si="4"/>
        <v>421.62588</v>
      </c>
      <c r="E6" s="1">
        <v>0</v>
      </c>
      <c r="F6" s="1">
        <f t="shared" si="5"/>
        <v>0</v>
      </c>
      <c r="G6" s="1">
        <f t="shared" si="0"/>
        <v>421.62588</v>
      </c>
      <c r="H6" s="3">
        <v>7030700</v>
      </c>
      <c r="I6" s="1">
        <f t="shared" si="1"/>
        <v>16675.209785509371</v>
      </c>
      <c r="J6" s="1"/>
      <c r="K6" s="1">
        <v>431000</v>
      </c>
      <c r="L6" s="1">
        <v>30000</v>
      </c>
      <c r="M6" s="3">
        <f t="shared" si="2"/>
        <v>7491700</v>
      </c>
      <c r="N6" s="1"/>
      <c r="O6" s="1">
        <f t="shared" si="3"/>
        <v>17768.596178204243</v>
      </c>
      <c r="P6" s="1"/>
      <c r="Q6" s="1"/>
      <c r="R6" s="1"/>
    </row>
    <row r="7" spans="2:18" x14ac:dyDescent="0.25">
      <c r="B7" s="1">
        <v>3708</v>
      </c>
      <c r="C7" s="1">
        <v>39.17</v>
      </c>
      <c r="D7" s="1">
        <f t="shared" si="4"/>
        <v>421.62588</v>
      </c>
      <c r="E7" s="1"/>
      <c r="F7" s="1">
        <f t="shared" si="5"/>
        <v>0</v>
      </c>
      <c r="G7" s="1">
        <f t="shared" si="0"/>
        <v>421.62588</v>
      </c>
      <c r="H7" s="3">
        <v>8083200</v>
      </c>
      <c r="I7" s="1">
        <f t="shared" si="1"/>
        <v>19171.498675555686</v>
      </c>
      <c r="J7" s="1"/>
      <c r="K7" s="1">
        <v>488400</v>
      </c>
      <c r="L7" s="1">
        <v>30000</v>
      </c>
      <c r="M7" s="3">
        <f t="shared" si="2"/>
        <v>8601600</v>
      </c>
      <c r="N7" s="1"/>
      <c r="O7" s="1">
        <f t="shared" si="3"/>
        <v>20401.024718881108</v>
      </c>
      <c r="P7" s="1"/>
      <c r="Q7" s="1"/>
      <c r="R7" s="1"/>
    </row>
    <row r="8" spans="2:18" x14ac:dyDescent="0.25">
      <c r="B8" s="1">
        <v>3706</v>
      </c>
      <c r="C8" s="1">
        <v>49.82</v>
      </c>
      <c r="D8" s="1">
        <f t="shared" si="4"/>
        <v>536.26247999999998</v>
      </c>
      <c r="E8" s="1">
        <v>2.1800000000000002</v>
      </c>
      <c r="F8" s="1">
        <f t="shared" si="5"/>
        <v>23.465520000000001</v>
      </c>
      <c r="G8" s="1">
        <f t="shared" si="0"/>
        <v>559.72799999999995</v>
      </c>
      <c r="H8" s="3">
        <v>10609200</v>
      </c>
      <c r="I8" s="1">
        <f t="shared" si="1"/>
        <v>19783.595525832799</v>
      </c>
      <c r="J8" s="1"/>
      <c r="K8" s="1">
        <v>644000</v>
      </c>
      <c r="L8" s="1">
        <v>30000</v>
      </c>
      <c r="M8" s="3">
        <f t="shared" si="2"/>
        <v>11283200</v>
      </c>
      <c r="N8" s="1"/>
      <c r="O8" s="1">
        <f t="shared" si="3"/>
        <v>21040.442732446991</v>
      </c>
      <c r="P8" s="1"/>
      <c r="Q8" s="1"/>
      <c r="R8" s="1"/>
    </row>
    <row r="9" spans="2:18" x14ac:dyDescent="0.25">
      <c r="B9" s="1">
        <v>1805</v>
      </c>
      <c r="C9" s="1">
        <v>39.17</v>
      </c>
      <c r="D9" s="1">
        <f t="shared" si="4"/>
        <v>421.62588</v>
      </c>
      <c r="E9" s="1"/>
      <c r="F9" s="1">
        <f t="shared" si="5"/>
        <v>0</v>
      </c>
      <c r="G9" s="1">
        <f t="shared" si="0"/>
        <v>421.62588</v>
      </c>
      <c r="H9" s="3">
        <v>7367500</v>
      </c>
      <c r="I9" s="1">
        <f t="shared" si="1"/>
        <v>17474.022230324194</v>
      </c>
      <c r="J9" s="1"/>
      <c r="K9" s="1">
        <v>450100</v>
      </c>
      <c r="L9" s="1">
        <v>30000</v>
      </c>
      <c r="M9" s="3">
        <f t="shared" si="2"/>
        <v>7847600</v>
      </c>
      <c r="N9" s="1"/>
      <c r="O9" s="1">
        <f t="shared" si="3"/>
        <v>18612.709447532015</v>
      </c>
      <c r="P9" s="1"/>
      <c r="Q9" s="1"/>
      <c r="R9" s="1"/>
    </row>
    <row r="10" spans="2:18" x14ac:dyDescent="0.25">
      <c r="B10" s="1"/>
      <c r="C10" s="1"/>
      <c r="D10" s="1">
        <f t="shared" si="4"/>
        <v>0</v>
      </c>
      <c r="E10" s="3"/>
      <c r="F10" s="1">
        <f t="shared" si="5"/>
        <v>0</v>
      </c>
      <c r="G10" s="1">
        <f t="shared" si="0"/>
        <v>0</v>
      </c>
      <c r="H10" s="1"/>
      <c r="I10" s="1" t="e">
        <f t="shared" si="1"/>
        <v>#DIV/0!</v>
      </c>
      <c r="J10" s="1"/>
      <c r="K10" s="1"/>
      <c r="L10" s="1"/>
      <c r="M10" s="3">
        <f t="shared" si="2"/>
        <v>0</v>
      </c>
      <c r="N10" s="1"/>
      <c r="O10" s="1" t="e">
        <f t="shared" si="3"/>
        <v>#DIV/0!</v>
      </c>
      <c r="P10" s="1"/>
      <c r="Q10" s="1"/>
      <c r="R10" s="1"/>
    </row>
    <row r="11" spans="2:18" x14ac:dyDescent="0.25">
      <c r="B11" s="1"/>
      <c r="C11" s="1"/>
      <c r="D11" s="1">
        <f t="shared" si="4"/>
        <v>0</v>
      </c>
      <c r="E11" s="3"/>
      <c r="F11" s="1">
        <f t="shared" si="5"/>
        <v>0</v>
      </c>
      <c r="G11" s="1">
        <f t="shared" si="0"/>
        <v>0</v>
      </c>
      <c r="H11" s="1"/>
      <c r="I11" s="1" t="e">
        <f t="shared" si="1"/>
        <v>#DIV/0!</v>
      </c>
      <c r="J11" s="1"/>
      <c r="K11" s="1"/>
      <c r="L11" s="1"/>
      <c r="M11" s="3">
        <f t="shared" si="2"/>
        <v>0</v>
      </c>
      <c r="N11" s="1"/>
      <c r="O11" s="1" t="e">
        <f t="shared" si="3"/>
        <v>#DIV/0!</v>
      </c>
      <c r="P11" s="1"/>
      <c r="Q11" s="1"/>
      <c r="R11" s="1"/>
    </row>
    <row r="12" spans="2:18" x14ac:dyDescent="0.25">
      <c r="B12" s="1"/>
      <c r="C12" s="1"/>
      <c r="D12" s="1">
        <f t="shared" si="4"/>
        <v>0</v>
      </c>
      <c r="E12" s="3"/>
      <c r="F12" s="1">
        <f t="shared" si="5"/>
        <v>0</v>
      </c>
      <c r="G12" s="1">
        <f t="shared" si="0"/>
        <v>0</v>
      </c>
      <c r="H12" s="1"/>
      <c r="I12" s="1" t="e">
        <f t="shared" si="1"/>
        <v>#DIV/0!</v>
      </c>
      <c r="J12" s="1"/>
      <c r="K12" s="1"/>
      <c r="L12" s="1"/>
      <c r="M12" s="3">
        <f t="shared" si="2"/>
        <v>0</v>
      </c>
      <c r="N12" s="1"/>
      <c r="O12" s="1" t="e">
        <f t="shared" si="3"/>
        <v>#DIV/0!</v>
      </c>
      <c r="P12" s="1"/>
      <c r="Q12" s="1"/>
      <c r="R12" s="1"/>
    </row>
    <row r="13" spans="2:18" x14ac:dyDescent="0.25">
      <c r="B13" s="1"/>
      <c r="C13" s="1"/>
      <c r="D13" s="1">
        <f t="shared" si="4"/>
        <v>0</v>
      </c>
      <c r="E13" s="1"/>
      <c r="F13" s="1">
        <f t="shared" si="5"/>
        <v>0</v>
      </c>
      <c r="G13" s="1">
        <f t="shared" si="0"/>
        <v>0</v>
      </c>
      <c r="H13" s="1"/>
      <c r="I13" s="1" t="e">
        <f t="shared" si="1"/>
        <v>#DIV/0!</v>
      </c>
      <c r="J13" s="1"/>
      <c r="K13" s="1"/>
      <c r="L13" s="1"/>
      <c r="M13" s="3">
        <f t="shared" si="2"/>
        <v>0</v>
      </c>
      <c r="N13" s="1"/>
      <c r="O13" s="1" t="e">
        <f t="shared" si="3"/>
        <v>#DIV/0!</v>
      </c>
      <c r="P13" s="1"/>
      <c r="Q13" s="1"/>
      <c r="R13" s="1"/>
    </row>
    <row r="14" spans="2:18" x14ac:dyDescent="0.25">
      <c r="B14" s="1"/>
      <c r="C14" s="1"/>
      <c r="D14" s="1">
        <f t="shared" si="4"/>
        <v>0</v>
      </c>
      <c r="E14" s="1"/>
      <c r="F14" s="1">
        <f t="shared" si="5"/>
        <v>0</v>
      </c>
      <c r="G14" s="1">
        <f t="shared" si="0"/>
        <v>0</v>
      </c>
      <c r="H14" s="1"/>
      <c r="I14" s="1" t="e">
        <f t="shared" si="1"/>
        <v>#DIV/0!</v>
      </c>
      <c r="J14" s="1"/>
      <c r="K14" s="1"/>
      <c r="L14" s="1"/>
      <c r="M14" s="3">
        <f t="shared" si="2"/>
        <v>0</v>
      </c>
      <c r="N14" s="1"/>
      <c r="O14" s="1" t="e">
        <f t="shared" si="3"/>
        <v>#DIV/0!</v>
      </c>
      <c r="P14" s="1"/>
      <c r="Q14" s="1"/>
      <c r="R14" s="1"/>
    </row>
    <row r="15" spans="2:18" x14ac:dyDescent="0.25">
      <c r="B15" s="1"/>
      <c r="C15" s="1"/>
      <c r="D15" s="1">
        <f t="shared" si="4"/>
        <v>0</v>
      </c>
      <c r="E15" s="1"/>
      <c r="F15" s="1">
        <f t="shared" si="5"/>
        <v>0</v>
      </c>
      <c r="G15" s="1">
        <f t="shared" si="0"/>
        <v>0</v>
      </c>
      <c r="H15" s="1"/>
      <c r="I15" s="1" t="e">
        <f t="shared" si="1"/>
        <v>#DIV/0!</v>
      </c>
      <c r="J15" s="1"/>
      <c r="K15" s="1"/>
      <c r="L15" s="1"/>
      <c r="M15" s="3">
        <f t="shared" si="2"/>
        <v>0</v>
      </c>
      <c r="N15" s="1"/>
      <c r="O15" s="1" t="e">
        <f t="shared" si="3"/>
        <v>#DIV/0!</v>
      </c>
      <c r="P15" s="1"/>
      <c r="Q15" s="1"/>
      <c r="R15" s="1"/>
    </row>
    <row r="16" spans="2:18" x14ac:dyDescent="0.25">
      <c r="B16" s="1"/>
      <c r="C16" s="1"/>
      <c r="D16" s="1">
        <f t="shared" si="4"/>
        <v>0</v>
      </c>
      <c r="E16" s="1"/>
      <c r="F16" s="1">
        <f t="shared" si="5"/>
        <v>0</v>
      </c>
      <c r="G16" s="1">
        <f t="shared" si="0"/>
        <v>0</v>
      </c>
      <c r="H16" s="1"/>
      <c r="I16" s="1" t="e">
        <f t="shared" si="1"/>
        <v>#DIV/0!</v>
      </c>
      <c r="J16" s="1"/>
      <c r="K16" s="1"/>
      <c r="L16" s="1"/>
      <c r="M16" s="3">
        <f t="shared" si="2"/>
        <v>0</v>
      </c>
      <c r="N16" s="1"/>
      <c r="O16" s="1" t="e">
        <f t="shared" si="3"/>
        <v>#DIV/0!</v>
      </c>
      <c r="P16" s="1"/>
      <c r="Q16" s="1"/>
      <c r="R16" s="1"/>
    </row>
    <row r="17" spans="2:18" x14ac:dyDescent="0.25">
      <c r="B17" s="1"/>
      <c r="C17" s="1"/>
      <c r="D17" s="1">
        <f t="shared" si="4"/>
        <v>0</v>
      </c>
      <c r="E17" s="1"/>
      <c r="F17" s="1">
        <f t="shared" si="5"/>
        <v>0</v>
      </c>
      <c r="G17" s="1">
        <f t="shared" si="0"/>
        <v>0</v>
      </c>
      <c r="H17" s="1"/>
      <c r="I17" s="1" t="e">
        <f t="shared" si="1"/>
        <v>#DIV/0!</v>
      </c>
      <c r="J17" s="1"/>
      <c r="K17" s="1"/>
      <c r="L17" s="1"/>
      <c r="M17" s="3">
        <f t="shared" si="2"/>
        <v>0</v>
      </c>
      <c r="N17" s="1"/>
      <c r="O17" s="1" t="e">
        <f t="shared" si="3"/>
        <v>#DIV/0!</v>
      </c>
      <c r="P17" s="1"/>
      <c r="Q17" s="1"/>
      <c r="R17" s="1"/>
    </row>
    <row r="18" spans="2:18" x14ac:dyDescent="0.25">
      <c r="B18" s="1"/>
      <c r="C18" s="1"/>
      <c r="D18" s="1">
        <f t="shared" si="4"/>
        <v>0</v>
      </c>
      <c r="E18" s="1"/>
      <c r="F18" s="1">
        <f t="shared" si="5"/>
        <v>0</v>
      </c>
      <c r="G18" s="1">
        <f t="shared" si="0"/>
        <v>0</v>
      </c>
      <c r="H18" s="1"/>
      <c r="I18" s="1" t="e">
        <f t="shared" si="1"/>
        <v>#DIV/0!</v>
      </c>
      <c r="J18" s="1"/>
      <c r="K18" s="1"/>
      <c r="L18" s="1"/>
      <c r="M18" s="3">
        <f t="shared" si="2"/>
        <v>0</v>
      </c>
      <c r="N18" s="1"/>
      <c r="O18" s="1" t="e">
        <f t="shared" si="3"/>
        <v>#DIV/0!</v>
      </c>
      <c r="P18" s="1"/>
      <c r="Q18" s="1"/>
      <c r="R18" s="1"/>
    </row>
    <row r="19" spans="2:18" x14ac:dyDescent="0.25">
      <c r="B19" s="1"/>
      <c r="C19" s="1"/>
      <c r="D19" s="1">
        <f t="shared" si="4"/>
        <v>0</v>
      </c>
      <c r="E19" s="1"/>
      <c r="F19" s="1">
        <f t="shared" si="5"/>
        <v>0</v>
      </c>
      <c r="G19" s="1">
        <f t="shared" si="0"/>
        <v>0</v>
      </c>
      <c r="H19" s="1"/>
      <c r="I19" s="1" t="e">
        <f t="shared" si="1"/>
        <v>#DIV/0!</v>
      </c>
      <c r="J19" s="1"/>
      <c r="K19" s="1"/>
      <c r="L19" s="1"/>
      <c r="M19" s="3">
        <f t="shared" si="2"/>
        <v>0</v>
      </c>
      <c r="N19" s="1"/>
      <c r="O19" s="1" t="e">
        <f t="shared" si="3"/>
        <v>#DIV/0!</v>
      </c>
      <c r="P19" s="1"/>
      <c r="Q19" s="1"/>
      <c r="R19" s="1"/>
    </row>
    <row r="20" spans="2:18" x14ac:dyDescent="0.25">
      <c r="B20" s="1"/>
      <c r="C20" s="1"/>
      <c r="D20" s="1">
        <f t="shared" si="4"/>
        <v>0</v>
      </c>
      <c r="E20" s="1"/>
      <c r="F20" s="1">
        <f t="shared" si="5"/>
        <v>0</v>
      </c>
      <c r="G20" s="1"/>
      <c r="H20" s="1"/>
      <c r="I20" s="1" t="e">
        <f t="shared" si="1"/>
        <v>#DIV/0!</v>
      </c>
      <c r="J20" s="1"/>
      <c r="K20" s="1"/>
      <c r="L20" s="1"/>
      <c r="M20" s="3">
        <f t="shared" si="2"/>
        <v>0</v>
      </c>
      <c r="N20" s="1"/>
      <c r="O20" s="1" t="e">
        <f t="shared" si="3"/>
        <v>#DIV/0!</v>
      </c>
      <c r="P20" s="1"/>
      <c r="Q20" s="1"/>
      <c r="R20" s="1"/>
    </row>
    <row r="21" spans="2:18" x14ac:dyDescent="0.25">
      <c r="B21" s="1"/>
      <c r="C21" s="1"/>
      <c r="D21" s="1"/>
      <c r="E21" s="1"/>
      <c r="F21" s="1">
        <f t="shared" si="5"/>
        <v>0</v>
      </c>
      <c r="G21" s="1"/>
      <c r="H21" s="1"/>
      <c r="I21" s="1" t="e">
        <f t="shared" si="1"/>
        <v>#DIV/0!</v>
      </c>
      <c r="J21" s="1"/>
      <c r="K21" s="1"/>
      <c r="L21" s="1"/>
      <c r="M21" s="3">
        <f t="shared" si="2"/>
        <v>0</v>
      </c>
      <c r="N21" s="1"/>
      <c r="O21" s="1" t="e">
        <f t="shared" si="3"/>
        <v>#DIV/0!</v>
      </c>
      <c r="P21" s="1"/>
      <c r="Q21" s="1"/>
      <c r="R21" s="1"/>
    </row>
    <row r="22" spans="2:18" x14ac:dyDescent="0.25">
      <c r="B22" s="1"/>
      <c r="C22" s="1"/>
      <c r="D22" s="1"/>
      <c r="E22" s="1"/>
      <c r="F22" s="1">
        <f t="shared" si="5"/>
        <v>0</v>
      </c>
      <c r="G22" s="1"/>
      <c r="H22" s="1"/>
      <c r="I22" s="1"/>
      <c r="J22" s="1"/>
      <c r="K22" s="1"/>
      <c r="L22" s="1"/>
      <c r="M22" s="3">
        <f t="shared" si="2"/>
        <v>0</v>
      </c>
      <c r="N22" s="1"/>
      <c r="O22" s="1" t="e">
        <f t="shared" si="3"/>
        <v>#DIV/0!</v>
      </c>
      <c r="P22" s="1"/>
      <c r="Q22" s="1"/>
      <c r="R22" s="1"/>
    </row>
    <row r="23" spans="2:18" x14ac:dyDescent="0.25">
      <c r="B23" s="1"/>
      <c r="C23" s="1"/>
      <c r="D23" s="1"/>
      <c r="E23" s="1"/>
      <c r="F23" s="1">
        <f t="shared" si="5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x14ac:dyDescent="0.25">
      <c r="B24" s="1"/>
      <c r="C24" s="1"/>
      <c r="D24" s="1"/>
      <c r="E24" s="1"/>
      <c r="F24" s="1">
        <f t="shared" si="5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9" spans="2:18" x14ac:dyDescent="0.25">
      <c r="C29" s="1" t="s">
        <v>20</v>
      </c>
      <c r="D29" s="1"/>
      <c r="E29" s="1"/>
      <c r="F29" s="1"/>
      <c r="G29" s="1"/>
    </row>
    <row r="30" spans="2:18" x14ac:dyDescent="0.25">
      <c r="C30" s="1">
        <v>560</v>
      </c>
      <c r="D30" s="1">
        <v>15600000</v>
      </c>
      <c r="E30" s="1">
        <f>D30/C30</f>
        <v>27857.142857142859</v>
      </c>
      <c r="F30" s="1"/>
      <c r="G30" s="1"/>
    </row>
    <row r="31" spans="2:18" x14ac:dyDescent="0.25">
      <c r="C31" s="1"/>
      <c r="D31" s="1"/>
      <c r="E31" s="1"/>
      <c r="F31" s="1"/>
      <c r="G31" s="1"/>
      <c r="H31">
        <v>83.61</v>
      </c>
      <c r="I31">
        <f>H31*10.764</f>
        <v>899.97803999999996</v>
      </c>
      <c r="J31">
        <v>17267297</v>
      </c>
      <c r="K31">
        <f>J31/I31</f>
        <v>19186.3537025859</v>
      </c>
      <c r="L31">
        <v>1036500</v>
      </c>
      <c r="M31">
        <v>30000</v>
      </c>
      <c r="N31">
        <f>J31+L31+M31</f>
        <v>18333797</v>
      </c>
    </row>
    <row r="32" spans="2:18" x14ac:dyDescent="0.25">
      <c r="N32">
        <f>N31/I31</f>
        <v>20371.38261729142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topLeftCell="A16" workbookViewId="0">
      <selection activeCell="A16" sqref="A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D458-EA1F-404E-9693-D96C04FA4296}">
  <dimension ref="A1:B11"/>
  <sheetViews>
    <sheetView workbookViewId="0">
      <selection activeCell="A9" sqref="A9:B9"/>
    </sheetView>
  </sheetViews>
  <sheetFormatPr defaultRowHeight="15" x14ac:dyDescent="0.25"/>
  <cols>
    <col min="2" max="2" width="64.85546875" customWidth="1"/>
  </cols>
  <sheetData>
    <row r="1" spans="1:2" ht="62.25" customHeight="1" thickBot="1" x14ac:dyDescent="0.3">
      <c r="A1" s="32">
        <v>31235</v>
      </c>
      <c r="B1" s="33" t="s">
        <v>41</v>
      </c>
    </row>
    <row r="2" spans="1:2" ht="25.5" x14ac:dyDescent="0.25">
      <c r="A2" s="37">
        <v>5069</v>
      </c>
      <c r="B2" s="34" t="s">
        <v>42</v>
      </c>
    </row>
    <row r="3" spans="1:2" ht="25.5" x14ac:dyDescent="0.25">
      <c r="A3" s="38"/>
      <c r="B3" s="35" t="s">
        <v>43</v>
      </c>
    </row>
    <row r="4" spans="1:2" ht="15.75" thickBot="1" x14ac:dyDescent="0.3">
      <c r="A4" s="39"/>
      <c r="B4" s="36" t="s">
        <v>44</v>
      </c>
    </row>
    <row r="5" spans="1:2" ht="15.75" thickBot="1" x14ac:dyDescent="0.3"/>
    <row r="6" spans="1:2" ht="51" x14ac:dyDescent="0.25">
      <c r="A6" s="37">
        <v>5529</v>
      </c>
      <c r="B6" s="43" t="s">
        <v>45</v>
      </c>
    </row>
    <row r="7" spans="1:2" ht="15.75" thickBot="1" x14ac:dyDescent="0.3">
      <c r="A7" s="39"/>
      <c r="B7" s="36" t="s">
        <v>46</v>
      </c>
    </row>
    <row r="8" spans="1:2" ht="15.75" thickBot="1" x14ac:dyDescent="0.3"/>
    <row r="9" spans="1:2" ht="64.5" thickBot="1" x14ac:dyDescent="0.3">
      <c r="A9" s="40">
        <v>6977</v>
      </c>
      <c r="B9" s="41" t="s">
        <v>47</v>
      </c>
    </row>
    <row r="10" spans="1:2" ht="15.75" thickBot="1" x14ac:dyDescent="0.3"/>
    <row r="11" spans="1:2" ht="51.75" thickBot="1" x14ac:dyDescent="0.3">
      <c r="A11" s="42">
        <v>31079</v>
      </c>
      <c r="B11" s="33" t="s">
        <v>48</v>
      </c>
    </row>
  </sheetData>
  <mergeCells count="2">
    <mergeCell ref="A2:A4"/>
    <mergeCell ref="A6:A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 - Wing</vt:lpstr>
      <vt:lpstr>D - Wing</vt:lpstr>
      <vt:lpstr>Total</vt:lpstr>
      <vt:lpstr>RERA</vt:lpstr>
      <vt:lpstr>Typical Floor</vt:lpstr>
      <vt:lpstr>IGR</vt:lpstr>
      <vt:lpstr>RR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2024-03-01T11:20:58Z</dcterms:modified>
</cp:coreProperties>
</file>