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O16" i="1"/>
  <c r="N21" i="1"/>
  <c r="Q4" i="1"/>
  <c r="Q3" i="1"/>
  <c r="N20" i="1" l="1"/>
  <c r="N9" i="1"/>
  <c r="N10" i="1" s="1"/>
  <c r="N7" i="1"/>
  <c r="N5" i="1"/>
  <c r="N4" i="1"/>
  <c r="N13" i="1" s="1"/>
  <c r="N11" i="1" l="1"/>
  <c r="N12" i="1" s="1"/>
  <c r="N14" i="1" s="1"/>
  <c r="N17" i="1" s="1"/>
  <c r="N18" i="1" l="1"/>
  <c r="N19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<sst xmlns="http://schemas.openxmlformats.org/spreadsheetml/2006/main" count="18" uniqueCount="17">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</sst>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wrapText="1"/>
    </xf>
    <xf numFmtId="43" fontId="3" fillId="0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0" fontId="3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3" fontId="3" fillId="2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3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:R21"/>
  <sheetViews>
    <sheetView tabSelected="1" workbookViewId="0">
      <selection activeCell="P18" sqref="P18"/>
    </sheetView>
  </sheetViews>
  <sheetFormatPr defaultRowHeight="15" x14ac:dyDescent="0.25"/>
  <cols>
    <col min="13" max="13" width="19.5703125" style="11" bestFit="1" customWidth="1"/>
    <col min="14" max="14" width="12.140625" style="11" bestFit="1" customWidth="1"/>
  </cols>
  <sheetData>
    <row r="2" spans="13:18" ht="16.5" x14ac:dyDescent="0.3">
      <c r="M2" s="1" t="s">
        <v>0</v>
      </c>
      <c r="N2" s="2">
        <v>12000</v>
      </c>
      <c r="Q2">
        <v>26620</v>
      </c>
      <c r="R2">
        <v>2024</v>
      </c>
    </row>
    <row r="3" spans="13:18" ht="33" x14ac:dyDescent="0.3">
      <c r="M3" s="1" t="s">
        <v>1</v>
      </c>
      <c r="N3" s="2">
        <v>2700</v>
      </c>
      <c r="Q3">
        <f>Q2/100*110</f>
        <v>29282</v>
      </c>
      <c r="R3">
        <v>2021</v>
      </c>
    </row>
    <row r="4" spans="13:18" ht="16.5" x14ac:dyDescent="0.3">
      <c r="M4" s="1" t="s">
        <v>2</v>
      </c>
      <c r="N4" s="2">
        <f>N2-N3</f>
        <v>9300</v>
      </c>
      <c r="Q4">
        <f>Q3/10.764</f>
        <v>2720.3641768859161</v>
      </c>
      <c r="R4">
        <f>R2-R3</f>
        <v>3</v>
      </c>
    </row>
    <row r="5" spans="13:18" ht="16.5" x14ac:dyDescent="0.3">
      <c r="M5" s="1" t="s">
        <v>3</v>
      </c>
      <c r="N5" s="2">
        <f>N3*1</f>
        <v>2700</v>
      </c>
    </row>
    <row r="6" spans="13:18" ht="16.5" x14ac:dyDescent="0.3">
      <c r="M6" s="1" t="s">
        <v>4</v>
      </c>
      <c r="N6" s="3">
        <v>0</v>
      </c>
    </row>
    <row r="7" spans="13:18" ht="16.5" x14ac:dyDescent="0.3">
      <c r="M7" s="1" t="s">
        <v>5</v>
      </c>
      <c r="N7" s="3">
        <f>N8-N6</f>
        <v>60</v>
      </c>
    </row>
    <row r="8" spans="13:18" ht="16.5" x14ac:dyDescent="0.3">
      <c r="M8" s="1" t="s">
        <v>6</v>
      </c>
      <c r="N8" s="3">
        <v>60</v>
      </c>
    </row>
    <row r="9" spans="13:18" ht="33" x14ac:dyDescent="0.3">
      <c r="M9" s="1" t="s">
        <v>7</v>
      </c>
      <c r="N9" s="3">
        <f>90*N6/N8</f>
        <v>0</v>
      </c>
    </row>
    <row r="10" spans="13:18" ht="16.5" x14ac:dyDescent="0.3">
      <c r="M10" s="1"/>
      <c r="N10" s="4">
        <f>N9%</f>
        <v>0</v>
      </c>
    </row>
    <row r="11" spans="13:18" ht="16.5" x14ac:dyDescent="0.3">
      <c r="M11" s="1" t="s">
        <v>8</v>
      </c>
      <c r="N11" s="2">
        <f>N5*N10</f>
        <v>0</v>
      </c>
    </row>
    <row r="12" spans="13:18" ht="16.5" x14ac:dyDescent="0.3">
      <c r="M12" s="1" t="s">
        <v>9</v>
      </c>
      <c r="N12" s="2">
        <f>N5-N11</f>
        <v>2700</v>
      </c>
    </row>
    <row r="13" spans="13:18" ht="16.5" x14ac:dyDescent="0.3">
      <c r="M13" s="1" t="s">
        <v>2</v>
      </c>
      <c r="N13" s="2">
        <f>N4</f>
        <v>9300</v>
      </c>
    </row>
    <row r="14" spans="13:18" ht="16.5" x14ac:dyDescent="0.3">
      <c r="M14" s="1" t="s">
        <v>10</v>
      </c>
      <c r="N14" s="2">
        <f>N13+N12</f>
        <v>12000</v>
      </c>
    </row>
    <row r="15" spans="13:18" ht="16.5" x14ac:dyDescent="0.3">
      <c r="M15" s="1"/>
      <c r="N15" s="3"/>
    </row>
    <row r="16" spans="13:18" ht="16.5" x14ac:dyDescent="0.3">
      <c r="M16" s="5" t="s">
        <v>11</v>
      </c>
      <c r="N16" s="6">
        <v>486</v>
      </c>
      <c r="O16">
        <f>N16*1.1</f>
        <v>534.6</v>
      </c>
    </row>
    <row r="17" spans="13:14" ht="16.5" x14ac:dyDescent="0.3">
      <c r="M17" s="5" t="s">
        <v>12</v>
      </c>
      <c r="N17" s="7">
        <f>N14*N16</f>
        <v>5832000</v>
      </c>
    </row>
    <row r="18" spans="13:14" ht="16.5" x14ac:dyDescent="0.3">
      <c r="M18" s="8" t="s">
        <v>13</v>
      </c>
      <c r="N18" s="9">
        <f>N17*95%</f>
        <v>5540400</v>
      </c>
    </row>
    <row r="19" spans="13:14" ht="16.5" x14ac:dyDescent="0.3">
      <c r="M19" s="8" t="s">
        <v>14</v>
      </c>
      <c r="N19" s="9">
        <f>N17*80%</f>
        <v>4665600</v>
      </c>
    </row>
    <row r="20" spans="13:14" ht="16.5" x14ac:dyDescent="0.3">
      <c r="M20" s="8" t="s">
        <v>15</v>
      </c>
      <c r="N20" s="9">
        <f>O16*N3</f>
        <v>1443420</v>
      </c>
    </row>
    <row r="21" spans="13:14" ht="16.5" x14ac:dyDescent="0.3">
      <c r="M21" s="10" t="s">
        <v>16</v>
      </c>
      <c r="N21" s="9">
        <f>N17*0.025/12</f>
        <v>12150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2024-02-28T09:51:13Z</dcterms:modified>
</cp:coreProperties>
</file>