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43" r:id="rId6"/>
    <sheet name="Sheet3" sheetId="44" r:id="rId7"/>
    <sheet name="Sheet4" sheetId="45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P4"/>
  <c r="Q4" s="1"/>
  <c r="B4" s="1"/>
  <c r="C4" s="1"/>
  <c r="D4" s="1"/>
  <c r="J4"/>
  <c r="I4"/>
  <c r="E4"/>
  <c r="A4"/>
  <c r="P3"/>
  <c r="Q3" s="1"/>
  <c r="B3" s="1"/>
  <c r="C3" s="1"/>
  <c r="D3" s="1"/>
  <c r="J3"/>
  <c r="I3"/>
  <c r="E3"/>
  <c r="A3"/>
  <c r="Q2"/>
  <c r="B2" s="1"/>
  <c r="C2" s="1"/>
  <c r="D2" s="1"/>
  <c r="J2"/>
  <c r="I2"/>
  <c r="E2"/>
  <c r="F2" s="1"/>
  <c r="A2"/>
  <c r="H15" i="23"/>
  <c r="F8" i="42"/>
  <c r="F9"/>
  <c r="F10"/>
  <c r="F7"/>
  <c r="H13" i="23"/>
  <c r="H14" s="1"/>
  <c r="G14" s="1"/>
  <c r="P11" i="4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F3" l="1"/>
  <c r="F4"/>
  <c r="H2"/>
  <c r="H3"/>
  <c r="H4"/>
  <c r="H5"/>
  <c r="H6"/>
  <c r="G2"/>
  <c r="G3"/>
  <c r="G4"/>
  <c r="G5"/>
  <c r="G6"/>
  <c r="F10"/>
  <c r="C10"/>
  <c r="F9"/>
  <c r="C9"/>
  <c r="F8"/>
  <c r="C8"/>
  <c r="F7"/>
  <c r="C7"/>
  <c r="F11"/>
  <c r="C11"/>
  <c r="G11" l="1"/>
  <c r="D11"/>
  <c r="H11" s="1"/>
  <c r="D7"/>
  <c r="H7" s="1"/>
  <c r="G7"/>
  <c r="D8"/>
  <c r="H8" s="1"/>
  <c r="G8"/>
  <c r="G9"/>
  <c r="D9"/>
  <c r="H9" s="1"/>
  <c r="D10"/>
  <c r="H10" s="1"/>
  <c r="G10"/>
  <c r="D24" i="42"/>
  <c r="D25"/>
  <c r="D23"/>
  <c r="D26" s="1"/>
  <c r="E26" s="1"/>
  <c r="F2" l="1"/>
  <c r="F3"/>
  <c r="F1"/>
  <c r="F5"/>
  <c r="F6"/>
  <c r="F12"/>
  <c r="F11"/>
  <c r="F4"/>
  <c r="F13" l="1"/>
  <c r="F14" s="1"/>
  <c r="C18" i="2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<sst xmlns="http://schemas.openxmlformats.org/spreadsheetml/2006/main" count="141" uniqueCount="105">
  <si>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</si>
  <si>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</si>
  <si>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</si>
  <si>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</si>
  <si>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</si>
  <si>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</si>
  <si>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</si>
  <si>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</si>
  <si>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</si>
  <si>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</si>
  <si>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</si>
  <si>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</si>
  <si>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</si>
  <si>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</si>
  <si>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</si>
  <si>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</si>
  <si>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</si>
  <si>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</si>
  <si>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</si>
  <si>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</si>
  <si>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</si>
  <si>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</si>
  <si>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</si>
  <si>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</si>
  <si>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</si>
  <si>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</si>
  <si>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</si>
  <si>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</si>
  <si>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</si>
  <si>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</si>
  <si>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</si>
  <si>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</si>
  <si>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</si>
  <si>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</si>
  <si>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</si>
  <si>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</si>
  <si>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</si>
  <si>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</si>
  <si>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</si>
  <si>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</si>
  <si>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</si>
  <si>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</si>
  <si>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</si>
  <si>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</si>
  <si>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</si>
  <si>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</si>
  <si>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</si>
  <si>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</si>
  <si>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</si>
  <si>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</si>
  <si>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</si>
  <si>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</si>
  <si>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</si>
  <si>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</si>
  <si>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</si>
  <si>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</si>
  <si>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</si>
  <si>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</si>
  <si>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</si>
  <si>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</si>
  <si>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</si>
  <si>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</si>
  <si>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</si>
  <si>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</si>
  <si>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</si>
  <si>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</si>
  <si>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</si>
  <si>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</si>
  <si>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</si>
  <si>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</si>
  <si>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</si>
  <si>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</si>
  <si>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</si>
  <si>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</si>
  <si>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</si>
  <si>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</si>
  <si>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</si>
  <si>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</si>
  <si>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</si>
  <si>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</si>
  <si>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</si>
  <si>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</si>
  <si>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</si>
  <si>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</si>
  <si>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</si>
  <si>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</si>
  <si>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</si>
  <si>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</si>
  <si>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</si>
  <si>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</si>
  <si>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</si>
  <si>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</si>
  <si>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</si>
  <si>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</si>
  <si>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</si>
  <si>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</si>
  <si>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</si>
  <si>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</si>
  <si>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</si>
  <si>
    <t>Hall</t>
  </si>
  <si>
    <t>Bed</t>
  </si>
  <si>
    <t>Kitchen</t>
  </si>
  <si>
    <t>Comm</t>
  </si>
  <si>
    <t>Att</t>
  </si>
  <si>
    <t>Terrace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</si>
</sst>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5" fontId="5" fillId="0" borderId="0" xfId="0" applyNumberFormat="1" applyFon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Fill="1" applyBorder="1"/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408214</xdr:colOff>
      <xdr:row>6</xdr:row>
      <xdr:rowOff>54429</xdr:rowOff>
    </xdr:from>
    <xdr:to>
      <xdr:col>17</xdr:col>
      <xdr:colOff>329292</xdr:colOff>
      <xdr:row>32</xdr:row>
      <xdr:rowOff>39461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2857" y="1197429"/>
          <a:ext cx="9636578" cy="49380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47625</xdr:rowOff>
    </xdr:from>
    <xdr:to>
      <xdr:col>16</xdr:col>
      <xdr:colOff>359229</xdr:colOff>
      <xdr:row>29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7625"/>
          <a:ext cx="9646104" cy="5600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15</xdr:col>
      <xdr:colOff>552450</xdr:colOff>
      <xdr:row>24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42875"/>
          <a:ext cx="9553575" cy="4448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15</xdr:col>
      <xdr:colOff>466725</xdr:colOff>
      <xdr:row>27</xdr:row>
      <xdr:rowOff>28575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961072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f>40700*0.05</f>
        <v>2035</v>
      </c>
      <c r="E2" s="61">
        <f>C3+D2</f>
        <v>55585</v>
      </c>
      <c r="F2" s="72"/>
      <c r="G2" s="121" t="s">
        <v>76</v>
      </c>
      <c r="H2" s="122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53550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53550</v>
      </c>
      <c r="D5" s="57" t="s">
        <v>61</v>
      </c>
      <c r="E5" s="58">
        <f>ROUND(C5/10.764,0)</f>
        <v>4975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29600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23950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23950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53550</v>
      </c>
      <c r="D10" s="57" t="s">
        <v>61</v>
      </c>
      <c r="E10" s="58">
        <f>ROUND(C10/10.764,0)</f>
        <v>4975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60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866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61">
        <f>E10*C16</f>
        <v>4308350</v>
      </c>
      <c r="D17" s="72"/>
      <c r="E17" s="72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1732000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119">
        <v>661</v>
      </c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119">
        <v>82</v>
      </c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119">
        <v>44</v>
      </c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8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8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workbookViewId="0">
      <selection activeCell="C23" sqref="C2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8" width="13.285156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C2" s="16" t="s">
        <v>97</v>
      </c>
      <c r="D2" s="17"/>
      <c r="F2" s="75"/>
      <c r="G2" s="75"/>
    </row>
    <row r="3" spans="1:8">
      <c r="A3" s="15" t="s">
        <v>13</v>
      </c>
      <c r="B3" s="19"/>
      <c r="C3" s="20">
        <v>7600</v>
      </c>
      <c r="D3" s="21" t="s">
        <v>98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E4" s="72"/>
      <c r="F4" s="75"/>
      <c r="G4" s="75"/>
      <c r="H4" s="18"/>
    </row>
    <row r="5" spans="1:8">
      <c r="A5" s="15" t="s">
        <v>15</v>
      </c>
      <c r="B5" s="19"/>
      <c r="C5" s="20">
        <f>C3-C4</f>
        <v>5600</v>
      </c>
      <c r="D5" s="23"/>
      <c r="E5" s="72"/>
      <c r="F5" s="75"/>
      <c r="G5" s="75"/>
      <c r="H5" s="18"/>
    </row>
    <row r="6" spans="1:8">
      <c r="A6" s="15" t="s">
        <v>16</v>
      </c>
      <c r="B6" s="19"/>
      <c r="C6" s="20">
        <f>C4</f>
        <v>2000</v>
      </c>
      <c r="D6" s="23"/>
      <c r="F6" s="75"/>
      <c r="G6" s="75"/>
      <c r="H6" s="18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  <c r="H11" s="30">
        <v>5981200</v>
      </c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  <c r="H12">
        <v>900000</v>
      </c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  <c r="H13" s="54">
        <f>H11+H12</f>
        <v>6881200</v>
      </c>
    </row>
    <row r="14" spans="1:8">
      <c r="A14" s="15" t="s">
        <v>15</v>
      </c>
      <c r="B14" s="19"/>
      <c r="C14" s="20">
        <f>C5</f>
        <v>5600</v>
      </c>
      <c r="D14" s="23"/>
      <c r="F14" s="75"/>
      <c r="G14" s="120">
        <f>H14*80%</f>
        <v>5229712</v>
      </c>
      <c r="H14" s="54">
        <f>H13*95%</f>
        <v>6537140</v>
      </c>
    </row>
    <row r="15" spans="1:8">
      <c r="B15" s="19"/>
      <c r="C15" s="20"/>
      <c r="D15" s="23"/>
      <c r="F15" s="75"/>
      <c r="G15" s="75"/>
      <c r="H15" s="54">
        <f>H13*80%</f>
        <v>5504960</v>
      </c>
    </row>
    <row r="16" spans="1:8">
      <c r="A16" s="28" t="s">
        <v>23</v>
      </c>
      <c r="B16" s="29"/>
      <c r="C16" s="21">
        <f>C14+C13</f>
        <v>7600</v>
      </c>
      <c r="D16" s="21"/>
      <c r="E16" s="61"/>
      <c r="F16" s="75"/>
      <c r="G16" s="75"/>
    </row>
    <row r="17" spans="1:7">
      <c r="B17" s="24"/>
      <c r="C17" s="25"/>
      <c r="D17" s="25"/>
      <c r="F17" s="75"/>
      <c r="G17" s="75"/>
    </row>
    <row r="18" spans="1:7" ht="16.5">
      <c r="A18" s="28" t="s">
        <v>94</v>
      </c>
      <c r="B18" s="7"/>
      <c r="C18" s="73">
        <v>787</v>
      </c>
      <c r="D18" s="73"/>
      <c r="E18" s="74"/>
      <c r="F18" s="75"/>
      <c r="G18" s="75"/>
    </row>
    <row r="19" spans="1:7">
      <c r="A19" s="15"/>
      <c r="B19" s="6"/>
      <c r="C19" s="30">
        <f>C18*C16</f>
        <v>5981200</v>
      </c>
      <c r="D19" s="75" t="s">
        <v>68</v>
      </c>
      <c r="E19" s="30"/>
      <c r="F19" s="75"/>
      <c r="G19" s="75"/>
    </row>
    <row r="20" spans="1:7">
      <c r="A20" s="15"/>
      <c r="B20" s="61">
        <f>C20*80</f>
        <v>454571200</v>
      </c>
      <c r="C20" s="31">
        <f>C19*95%</f>
        <v>5682140</v>
      </c>
      <c r="D20" s="75" t="s">
        <v>24</v>
      </c>
      <c r="E20" s="31"/>
      <c r="F20" s="75"/>
      <c r="G20" s="75"/>
    </row>
    <row r="21" spans="1:7">
      <c r="A21" s="15"/>
      <c r="C21" s="31">
        <f>C19*80%</f>
        <v>4784960</v>
      </c>
      <c r="D21" s="75" t="s">
        <v>25</v>
      </c>
      <c r="E21" s="31"/>
      <c r="F21" s="75"/>
      <c r="G21" s="75"/>
    </row>
    <row r="22" spans="1:7">
      <c r="A22" s="15"/>
      <c r="F22" s="75"/>
      <c r="G22" s="75"/>
    </row>
    <row r="23" spans="1:7">
      <c r="A23" s="32" t="s">
        <v>26</v>
      </c>
      <c r="B23" s="33"/>
      <c r="C23" s="34">
        <f>C4*C18</f>
        <v>1574000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12460.833333333334</v>
      </c>
      <c r="D25" s="31"/>
    </row>
    <row r="26" spans="1:7">
      <c r="C26" s="31"/>
      <c r="D26" s="31"/>
    </row>
    <row r="27" spans="1:7">
      <c r="C27" s="31"/>
      <c r="D27" s="115"/>
    </row>
    <row r="28" spans="1:7">
      <c r="C28"/>
      <c r="D28" s="115"/>
    </row>
    <row r="29" spans="1:7">
      <c r="C29"/>
      <c r="D29" s="116"/>
      <c r="E29" s="117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905.83333333333337</v>
      </c>
      <c r="C2" s="4">
        <f t="shared" ref="C2:C6" si="2">B2*1.2</f>
        <v>1087</v>
      </c>
      <c r="D2" s="4">
        <f t="shared" ref="D2:D6" si="3">C2*1.2</f>
        <v>1304.3999999999999</v>
      </c>
      <c r="E2" s="5">
        <f t="shared" ref="E2:E6" si="4">R2</f>
        <v>6121000</v>
      </c>
      <c r="F2" s="4">
        <f t="shared" ref="F2:F6" si="5">ROUND((E2/B2),0)</f>
        <v>6757</v>
      </c>
      <c r="G2" s="4">
        <f t="shared" ref="G2:G6" si="6">ROUND((E2/C2),0)</f>
        <v>5631</v>
      </c>
      <c r="H2" s="4">
        <f t="shared" ref="H2:H6" si="7">ROUND((E2/D2),0)</f>
        <v>4693</v>
      </c>
      <c r="I2" s="4">
        <f t="shared" ref="I2:I6" si="8">T2</f>
        <v>0</v>
      </c>
      <c r="J2" s="4">
        <f t="shared" ref="J2:J6" si="9">U2</f>
        <v>0</v>
      </c>
      <c r="K2" s="72"/>
      <c r="L2" s="72"/>
      <c r="M2" s="72"/>
      <c r="N2" s="72"/>
      <c r="O2" s="72">
        <v>0</v>
      </c>
      <c r="P2" s="72">
        <v>1087</v>
      </c>
      <c r="Q2" s="72">
        <f t="shared" ref="Q2:Q6" si="10">P2/1.2</f>
        <v>905.83333333333337</v>
      </c>
      <c r="R2" s="2">
        <v>6121000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1252.0833333333335</v>
      </c>
      <c r="C3" s="4">
        <f t="shared" si="2"/>
        <v>1502.5000000000002</v>
      </c>
      <c r="D3" s="4">
        <f t="shared" si="3"/>
        <v>1803.0000000000002</v>
      </c>
      <c r="E3" s="5">
        <f t="shared" si="4"/>
        <v>9020000</v>
      </c>
      <c r="F3" s="4">
        <f t="shared" si="5"/>
        <v>7204</v>
      </c>
      <c r="G3" s="4">
        <f t="shared" si="6"/>
        <v>6003</v>
      </c>
      <c r="H3" s="4">
        <f t="shared" si="7"/>
        <v>5003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1803</v>
      </c>
      <c r="P3" s="72">
        <f t="shared" ref="P2:P6" si="11">O3/1.2</f>
        <v>1502.5</v>
      </c>
      <c r="Q3" s="72">
        <f t="shared" si="10"/>
        <v>1252.0833333333335</v>
      </c>
      <c r="R3" s="2">
        <v>9020000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895.83333333333337</v>
      </c>
      <c r="C4" s="4">
        <f t="shared" si="2"/>
        <v>1075</v>
      </c>
      <c r="D4" s="4">
        <f t="shared" si="3"/>
        <v>1290</v>
      </c>
      <c r="E4" s="5">
        <f t="shared" si="4"/>
        <v>6740000</v>
      </c>
      <c r="F4" s="4">
        <f t="shared" si="5"/>
        <v>7524</v>
      </c>
      <c r="G4" s="4">
        <f t="shared" si="6"/>
        <v>6270</v>
      </c>
      <c r="H4" s="4">
        <f t="shared" si="7"/>
        <v>5225</v>
      </c>
      <c r="I4" s="4">
        <f t="shared" si="8"/>
        <v>0</v>
      </c>
      <c r="J4" s="4">
        <f t="shared" si="9"/>
        <v>0</v>
      </c>
      <c r="K4" s="72"/>
      <c r="L4" s="72"/>
      <c r="M4" s="72"/>
      <c r="N4" s="72"/>
      <c r="O4" s="72">
        <v>1290</v>
      </c>
      <c r="P4" s="72">
        <f t="shared" si="11"/>
        <v>1075</v>
      </c>
      <c r="Q4" s="72">
        <f t="shared" si="10"/>
        <v>895.83333333333337</v>
      </c>
      <c r="R4" s="2">
        <v>6740000</v>
      </c>
      <c r="S4" s="2"/>
      <c r="T4" s="2"/>
    </row>
    <row r="5" spans="1:35">
      <c r="A5" s="4">
        <f t="shared" si="0"/>
        <v>0</v>
      </c>
      <c r="B5" s="4">
        <f t="shared" si="1"/>
        <v>947.91666666666674</v>
      </c>
      <c r="C5" s="4">
        <f t="shared" si="2"/>
        <v>1137.5</v>
      </c>
      <c r="D5" s="4">
        <f t="shared" si="3"/>
        <v>1365</v>
      </c>
      <c r="E5" s="5">
        <f t="shared" si="4"/>
        <v>7508000</v>
      </c>
      <c r="F5" s="4">
        <f t="shared" si="5"/>
        <v>7921</v>
      </c>
      <c r="G5" s="4">
        <f t="shared" si="6"/>
        <v>6600</v>
      </c>
      <c r="H5" s="4">
        <f t="shared" si="7"/>
        <v>5500</v>
      </c>
      <c r="I5" s="4">
        <f t="shared" si="8"/>
        <v>0</v>
      </c>
      <c r="J5" s="4">
        <f t="shared" si="9"/>
        <v>0</v>
      </c>
      <c r="K5" s="72"/>
      <c r="L5" s="72"/>
      <c r="M5" s="72"/>
      <c r="N5" s="72"/>
      <c r="O5" s="72">
        <v>1365</v>
      </c>
      <c r="P5" s="72">
        <f>O5/1.2</f>
        <v>1137.5</v>
      </c>
      <c r="Q5" s="72">
        <f t="shared" si="10"/>
        <v>947.91666666666674</v>
      </c>
      <c r="R5" s="2">
        <v>7508000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2"/>
      <c r="L6" s="72"/>
      <c r="M6" s="72"/>
      <c r="N6" s="72"/>
      <c r="O6" s="72">
        <v>0</v>
      </c>
      <c r="P6" s="72">
        <f>O6/1.2</f>
        <v>0</v>
      </c>
      <c r="Q6" s="72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11" si="12">N7</f>
        <v>0</v>
      </c>
      <c r="B7" s="4">
        <f t="shared" ref="B2:B11" si="13">Q7</f>
        <v>0</v>
      </c>
      <c r="C7" s="4">
        <f t="shared" ref="C2:C11" si="14">B7*1.2</f>
        <v>0</v>
      </c>
      <c r="D7" s="4">
        <f t="shared" ref="D2:D11" si="15">C7*1.2</f>
        <v>0</v>
      </c>
      <c r="E7" s="5">
        <f t="shared" ref="E2:E11" si="16">R7</f>
        <v>0</v>
      </c>
      <c r="F7" s="4" t="e">
        <f t="shared" ref="F2:F11" si="17">ROUND((E7/B7),0)</f>
        <v>#DIV/0!</v>
      </c>
      <c r="G7" s="4" t="e">
        <f t="shared" ref="G2:G11" si="18">ROUND((E7/C7),0)</f>
        <v>#DIV/0!</v>
      </c>
      <c r="H7" s="4" t="e">
        <f t="shared" ref="H2:H11" si="19">ROUND((E7/D7),0)</f>
        <v>#DIV/0!</v>
      </c>
      <c r="I7" s="4">
        <f t="shared" ref="I2:I11" si="20">T7</f>
        <v>0</v>
      </c>
      <c r="J7" s="4">
        <f t="shared" ref="J2:J11" si="21">U7</f>
        <v>0</v>
      </c>
      <c r="K7" s="72"/>
      <c r="L7" s="72"/>
      <c r="M7" s="72"/>
      <c r="N7" s="72"/>
      <c r="O7" s="72">
        <v>0</v>
      </c>
      <c r="P7" s="72">
        <f t="shared" ref="P3:P9" si="22">O7/1.2</f>
        <v>0</v>
      </c>
      <c r="Q7" s="72">
        <f t="shared" ref="Q2:Q11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>O10/1.2</f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>O11/1.2</f>
        <v>0</v>
      </c>
      <c r="Q11" s="72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2">
        <v>0</v>
      </c>
      <c r="P19" s="72">
        <f>O19/1.2</f>
        <v>0</v>
      </c>
      <c r="Q19" s="72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C5" zoomScale="70" zoomScaleNormal="70" workbookViewId="0">
      <selection activeCell="E13" sqref="E13"/>
    </sheetView>
  </sheetViews>
  <sheetFormatPr defaultRowHeight="15"/>
  <cols>
    <col min="5" max="5" width="17.140625" customWidth="1"/>
  </cols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1:G26"/>
  <sheetViews>
    <sheetView zoomScale="130" zoomScaleNormal="130" workbookViewId="0">
      <selection activeCell="E12" sqref="E12"/>
    </sheetView>
  </sheetViews>
  <sheetFormatPr defaultRowHeight="15"/>
  <sheetData>
    <row r="1" spans="3:7">
      <c r="C1" s="72" t="s">
        <v>99</v>
      </c>
      <c r="D1">
        <v>9.8000000000000007</v>
      </c>
      <c r="E1">
        <v>15.7</v>
      </c>
      <c r="F1">
        <f>E1*D1</f>
        <v>153.86000000000001</v>
      </c>
    </row>
    <row r="2" spans="3:7">
      <c r="C2" s="72" t="s">
        <v>100</v>
      </c>
      <c r="D2">
        <v>9.1999999999999993</v>
      </c>
      <c r="E2">
        <v>15.8</v>
      </c>
      <c r="F2" s="72">
        <f t="shared" ref="F2:F3" si="0">E2*D2</f>
        <v>145.35999999999999</v>
      </c>
    </row>
    <row r="3" spans="3:7">
      <c r="C3" s="72" t="s">
        <v>100</v>
      </c>
      <c r="D3">
        <v>12.1</v>
      </c>
      <c r="E3">
        <v>9.6</v>
      </c>
      <c r="F3" s="72">
        <f t="shared" si="0"/>
        <v>116.16</v>
      </c>
    </row>
    <row r="4" spans="3:7">
      <c r="C4" s="72" t="s">
        <v>100</v>
      </c>
      <c r="D4">
        <v>10.8</v>
      </c>
      <c r="E4">
        <v>8.8000000000000007</v>
      </c>
      <c r="F4">
        <f>E4*D4</f>
        <v>95.04000000000002</v>
      </c>
    </row>
    <row r="5" spans="3:7">
      <c r="C5" s="72" t="s">
        <v>102</v>
      </c>
      <c r="D5">
        <v>6.8</v>
      </c>
      <c r="E5">
        <v>4.0999999999999996</v>
      </c>
      <c r="F5" s="72">
        <f t="shared" ref="F5:F9" si="1">E5*D5</f>
        <v>27.879999999999995</v>
      </c>
    </row>
    <row r="6" spans="3:7">
      <c r="C6" s="72" t="s">
        <v>103</v>
      </c>
      <c r="D6">
        <v>6</v>
      </c>
      <c r="E6">
        <v>4</v>
      </c>
      <c r="F6" s="72">
        <f t="shared" si="1"/>
        <v>24</v>
      </c>
    </row>
    <row r="7" spans="3:7">
      <c r="C7" s="72" t="s">
        <v>101</v>
      </c>
      <c r="D7">
        <v>7.8</v>
      </c>
      <c r="E7">
        <v>10.3</v>
      </c>
      <c r="F7" s="72">
        <f t="shared" si="1"/>
        <v>80.34</v>
      </c>
    </row>
    <row r="8" spans="3:7">
      <c r="F8" s="72">
        <f>SUM(F1:F7)</f>
        <v>642.64</v>
      </c>
    </row>
    <row r="9" spans="3:7">
      <c r="C9" s="72" t="s">
        <v>104</v>
      </c>
      <c r="D9">
        <v>4.9000000000000004</v>
      </c>
      <c r="E9">
        <v>7.8</v>
      </c>
      <c r="F9" s="72">
        <f t="shared" si="1"/>
        <v>38.22</v>
      </c>
    </row>
    <row r="10" spans="3:7">
      <c r="C10" s="72" t="s">
        <v>104</v>
      </c>
      <c r="D10">
        <v>6.8</v>
      </c>
      <c r="E10">
        <v>9.8000000000000007</v>
      </c>
      <c r="F10">
        <f>D10*E10</f>
        <v>66.64</v>
      </c>
    </row>
    <row r="11" spans="3:7">
      <c r="C11" s="72" t="s">
        <v>69</v>
      </c>
      <c r="D11">
        <v>12.1</v>
      </c>
      <c r="E11">
        <v>3.2</v>
      </c>
      <c r="F11" s="72">
        <f>E11*D11</f>
        <v>38.72</v>
      </c>
    </row>
    <row r="12" spans="3:7">
      <c r="C12" s="72" t="s">
        <v>69</v>
      </c>
      <c r="D12">
        <v>11.8</v>
      </c>
      <c r="E12">
        <v>3.2</v>
      </c>
      <c r="F12" s="72">
        <f>E12*D12</f>
        <v>37.760000000000005</v>
      </c>
    </row>
    <row r="13" spans="3:7">
      <c r="F13">
        <f>SUM(F9:F12)</f>
        <v>181.33999999999997</v>
      </c>
      <c r="G13" s="118"/>
    </row>
    <row r="14" spans="3:7">
      <c r="F14">
        <f>F8+F13</f>
        <v>823.98</v>
      </c>
    </row>
    <row r="17" spans="3:7">
      <c r="G17" s="118"/>
    </row>
    <row r="19" spans="3:7">
      <c r="G19" s="118"/>
    </row>
    <row r="23" spans="3:7">
      <c r="C23">
        <v>54.58</v>
      </c>
      <c r="D23" s="118">
        <f>C23*10.764</f>
        <v>587.49911999999995</v>
      </c>
    </row>
    <row r="24" spans="3:7">
      <c r="C24">
        <v>3.4</v>
      </c>
      <c r="D24" s="118">
        <f t="shared" ref="D24:D25" si="2">C24*10.764</f>
        <v>36.5976</v>
      </c>
    </row>
    <row r="25" spans="3:7">
      <c r="C25">
        <v>6.25</v>
      </c>
      <c r="D25" s="118">
        <f t="shared" si="2"/>
        <v>67.274999999999991</v>
      </c>
    </row>
    <row r="26" spans="3:7">
      <c r="D26" s="118">
        <f>SUM(D23:D25)</f>
        <v>691.37171999999998</v>
      </c>
      <c r="E26" s="118">
        <f>D26*1.1</f>
        <v>760.50889200000006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2024-02-26T10:06:21Z</dcterms:modified>
</cp:coreProperties>
</file>