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Q16" i="1"/>
  <c r="P9" i="1"/>
  <c r="P10" i="1" s="1"/>
  <c r="P7" i="1"/>
  <c r="P5" i="1"/>
  <c r="P4" i="1"/>
  <c r="P13" i="1" s="1"/>
  <c r="P11" i="1" l="1"/>
  <c r="P12" i="1" s="1"/>
  <c r="P14" i="1" s="1"/>
  <c r="P17" i="1" s="1"/>
  <c r="P19" i="1" l="1"/>
  <c r="P18" i="1"/>
  <c r="L8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<sst xmlns="http://schemas.openxmlformats.org/spreadsheetml/2006/main" count="18" uniqueCount="17">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</sst>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Q21"/>
  <sheetViews>
    <sheetView tabSelected="1" topLeftCell="A4" workbookViewId="0">
      <selection activeCell="P22" sqref="P22"/>
    </sheetView>
  </sheetViews>
  <sheetFormatPr defaultRowHeight="15" x14ac:dyDescent="0.25"/>
  <cols>
    <col min="15" max="15" width="19.5703125" bestFit="1" customWidth="1"/>
    <col min="16" max="16" width="12.140625" bestFit="1" customWidth="1"/>
  </cols>
  <sheetData>
    <row r="2" spans="10:17" ht="16.5" x14ac:dyDescent="0.3">
      <c r="O2" s="1" t="s">
        <v>0</v>
      </c>
      <c r="P2" s="2">
        <v>9300</v>
      </c>
    </row>
    <row r="3" spans="10:17" ht="82.5" x14ac:dyDescent="0.3">
      <c r="O3" s="3" t="s">
        <v>1</v>
      </c>
      <c r="P3" s="2">
        <v>2800</v>
      </c>
    </row>
    <row r="4" spans="10:17" ht="16.5" x14ac:dyDescent="0.3">
      <c r="O4" s="1" t="s">
        <v>2</v>
      </c>
      <c r="P4" s="2">
        <f>P2-P3</f>
        <v>6500</v>
      </c>
    </row>
    <row r="5" spans="10:17" ht="16.5" x14ac:dyDescent="0.3">
      <c r="O5" s="1" t="s">
        <v>3</v>
      </c>
      <c r="P5" s="2">
        <f>P3*1</f>
        <v>2800</v>
      </c>
    </row>
    <row r="6" spans="10:17" ht="16.5" x14ac:dyDescent="0.3">
      <c r="O6" s="1" t="s">
        <v>4</v>
      </c>
      <c r="P6" s="4">
        <v>6</v>
      </c>
    </row>
    <row r="7" spans="10:17" ht="16.5" x14ac:dyDescent="0.3">
      <c r="O7" s="1" t="s">
        <v>5</v>
      </c>
      <c r="P7" s="4">
        <f>P8-P6</f>
        <v>54</v>
      </c>
    </row>
    <row r="8" spans="10:17" ht="16.5" x14ac:dyDescent="0.3">
      <c r="J8">
        <v>9300</v>
      </c>
      <c r="K8">
        <v>2800</v>
      </c>
      <c r="L8">
        <f>J8-K8</f>
        <v>6500</v>
      </c>
      <c r="O8" s="1" t="s">
        <v>6</v>
      </c>
      <c r="P8" s="4">
        <v>60</v>
      </c>
    </row>
    <row r="9" spans="10:17" ht="49.5" x14ac:dyDescent="0.3">
      <c r="O9" s="3" t="s">
        <v>7</v>
      </c>
      <c r="P9" s="4">
        <f>90*P6/P8</f>
        <v>9</v>
      </c>
    </row>
    <row r="10" spans="10:17" ht="16.5" x14ac:dyDescent="0.3">
      <c r="O10" s="1"/>
      <c r="P10" s="5">
        <f>P9%</f>
        <v>0.09</v>
      </c>
    </row>
    <row r="11" spans="10:17" ht="16.5" x14ac:dyDescent="0.3">
      <c r="O11" s="1" t="s">
        <v>8</v>
      </c>
      <c r="P11" s="2">
        <f>P5*P10</f>
        <v>252</v>
      </c>
    </row>
    <row r="12" spans="10:17" ht="16.5" x14ac:dyDescent="0.3">
      <c r="O12" s="1" t="s">
        <v>9</v>
      </c>
      <c r="P12" s="2">
        <f>P5-P11</f>
        <v>2548</v>
      </c>
    </row>
    <row r="13" spans="10:17" ht="16.5" x14ac:dyDescent="0.3">
      <c r="O13" s="1" t="s">
        <v>2</v>
      </c>
      <c r="P13" s="2">
        <f>P4</f>
        <v>6500</v>
      </c>
    </row>
    <row r="14" spans="10:17" ht="16.5" x14ac:dyDescent="0.3">
      <c r="O14" s="1" t="s">
        <v>10</v>
      </c>
      <c r="P14" s="2">
        <f>P13+P12</f>
        <v>9048</v>
      </c>
    </row>
    <row r="15" spans="10:17" ht="16.5" x14ac:dyDescent="0.3">
      <c r="O15" s="1"/>
      <c r="P15" s="4"/>
    </row>
    <row r="16" spans="10:17" ht="16.5" x14ac:dyDescent="0.3">
      <c r="O16" s="6" t="s">
        <v>11</v>
      </c>
      <c r="P16" s="7">
        <v>398</v>
      </c>
      <c r="Q16">
        <f>P16*1.1</f>
        <v>437.8</v>
      </c>
    </row>
    <row r="17" spans="15:16" ht="16.5" x14ac:dyDescent="0.3">
      <c r="O17" s="6" t="s">
        <v>12</v>
      </c>
      <c r="P17" s="8">
        <f>P14*P16</f>
        <v>3601104</v>
      </c>
    </row>
    <row r="18" spans="15:16" ht="16.5" x14ac:dyDescent="0.3">
      <c r="O18" s="9" t="s">
        <v>13</v>
      </c>
      <c r="P18" s="10">
        <f>P17*90%</f>
        <v>3240993.6</v>
      </c>
    </row>
    <row r="19" spans="15:16" ht="16.5" x14ac:dyDescent="0.3">
      <c r="O19" s="9" t="s">
        <v>14</v>
      </c>
      <c r="P19" s="10">
        <f>P17*80%</f>
        <v>2880883.2</v>
      </c>
    </row>
    <row r="20" spans="15:16" ht="16.5" x14ac:dyDescent="0.3">
      <c r="O20" s="9" t="s">
        <v>15</v>
      </c>
      <c r="P20" s="10">
        <f>Q16*P3</f>
        <v>1225840</v>
      </c>
    </row>
    <row r="21" spans="15:16" ht="16.5" x14ac:dyDescent="0.3">
      <c r="O21" s="11" t="s">
        <v>16</v>
      </c>
      <c r="P21" s="10">
        <f>P17*0.03/12</f>
        <v>9002.76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2024-02-28T07:41:32Z</dcterms:modified>
</cp:coreProperties>
</file>