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Express Food Services\"/>
    </mc:Choice>
  </mc:AlternateContent>
  <xr:revisionPtr revIDLastSave="0" documentId="13_ncr:1_{32CA00DE-CBE4-4BF7-A56F-0AAC9A3501F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N30" i="4" l="1"/>
  <c r="H21" i="4"/>
  <c r="H33" i="4"/>
  <c r="P12" i="4" l="1"/>
  <c r="P11" i="4"/>
  <c r="P10" i="4"/>
  <c r="P9" i="4"/>
  <c r="P8" i="4"/>
  <c r="P7" i="4"/>
  <c r="P6" i="4"/>
  <c r="P5" i="4"/>
  <c r="P4" i="4"/>
  <c r="P3" i="4"/>
  <c r="P2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<sst xmlns="http://schemas.openxmlformats.org/spreadsheetml/2006/main" count="152" uniqueCount="35">
  <si>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</si>
  <si>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</si>
  <si>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</si>
  <si>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</si>
  <si>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</si>
  <si>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</si>
  <si>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</si>
  <si>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</si>
  <si>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</si>
  <si>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</si>
  <si>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</si>
  <si>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</si>
  <si>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</si>
  <si>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2202, 22nd Floor, Wing - T06, Emerelad Isle, Village - Tungwa, Powai,</t>
  </si>
  <si>
    <t>club</t>
  </si>
  <si>
    <t>corpus fund</t>
  </si>
  <si>
    <t>adhoc</t>
  </si>
  <si>
    <t>water, elec</t>
  </si>
  <si>
    <t>gas conne</t>
  </si>
  <si>
    <t>lega</t>
  </si>
  <si>
    <t>share alpp money</t>
  </si>
  <si>
    <t xml:space="preserve">soc. Formation </t>
  </si>
  <si>
    <t>allot ltr - 2015</t>
  </si>
  <si>
    <t>value</t>
  </si>
  <si>
    <t>part oc - 2017</t>
  </si>
  <si>
    <t>rate</t>
  </si>
  <si>
    <t>fmv</t>
  </si>
  <si>
    <t>ca</t>
  </si>
  <si>
    <t>42000 to 44000 on ca</t>
  </si>
  <si>
    <t>mca</t>
  </si>
  <si>
    <t>bal</t>
  </si>
  <si>
    <t>db</t>
  </si>
  <si>
    <t>29.12.23</t>
  </si>
  <si>
    <t>02.08.23</t>
  </si>
  <si>
    <t>11.01.23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</si>
</sst>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382670</xdr:colOff>
      <xdr:row>38</xdr:row>
      <xdr:rowOff>143842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F4B939-276A-44F1-A4FF-409951955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965070" cy="692564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66E203-C982-43FB-A35D-80D6EAAC6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3439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49333</xdr:colOff>
      <xdr:row>37</xdr:row>
      <xdr:rowOff>124799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AE7643-34FF-46BF-BC50-14C6BC0F0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241333" cy="698279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239860</xdr:colOff>
      <xdr:row>32</xdr:row>
      <xdr:rowOff>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98F294-7D21-4885-8DEC-439E851DD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431860" cy="590632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335038</xdr:colOff>
      <xdr:row>35</xdr:row>
      <xdr:rowOff>77141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E2F234-70AE-45B8-8816-EA50FD8A5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17438" cy="67446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20</xdr:col>
      <xdr:colOff>163564</xdr:colOff>
      <xdr:row>43</xdr:row>
      <xdr:rowOff>10510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B3CF1E-C8DE-4222-B0F9-2865B0C2C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1745964" cy="70590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506427</xdr:colOff>
      <xdr:row>36</xdr:row>
      <xdr:rowOff>181931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F6E9E1-E48F-48CD-A208-B83209B02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479227" cy="68494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154038</xdr:colOff>
      <xdr:row>39</xdr:row>
      <xdr:rowOff>20017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C84D6B-E6A0-4D89-9C0C-EA708BEE4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736438" cy="69256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19</xdr:col>
      <xdr:colOff>411249</xdr:colOff>
      <xdr:row>42</xdr:row>
      <xdr:rowOff>67615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7009F6-14E0-4624-8996-98DE5C79C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993649" cy="67351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25</xdr:col>
      <xdr:colOff>449354</xdr:colOff>
      <xdr:row>35</xdr:row>
      <xdr:rowOff>39036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DB1F69-7FBE-40A3-BBA7-A0603EDFF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2031754" cy="67065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68301</xdr:colOff>
      <xdr:row>37</xdr:row>
      <xdr:rowOff>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DD47F3-703B-4F41-86A7-948F42FE8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650701" cy="68589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EF6812-D119-4BB5-8B58-371CF0D0F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E09905-B9D7-4D49-825B-A1999486F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4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J21" sqref="J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1165</v>
      </c>
      <c r="C2" s="4">
        <f>B2*1.2</f>
        <v>1398</v>
      </c>
      <c r="D2" s="4">
        <f t="shared" ref="D2:D13" si="2">C2*1.2</f>
        <v>1677.6</v>
      </c>
      <c r="E2" s="5">
        <f t="shared" ref="E2:E13" si="3">R2</f>
        <v>41000000</v>
      </c>
      <c r="F2" s="10">
        <f t="shared" ref="F2:F13" si="4">ROUND((E2/B2),0)</f>
        <v>35193</v>
      </c>
      <c r="G2" s="10">
        <f t="shared" ref="G2:G13" si="5">ROUND((E2/C2),0)</f>
        <v>29328</v>
      </c>
      <c r="H2" s="10">
        <f t="shared" ref="H2:H13" si="6">ROUND((E2/D2),0)</f>
        <v>24440</v>
      </c>
      <c r="I2" s="4" t="e">
        <f>#REF!</f>
        <v>#REF!</v>
      </c>
      <c r="J2" s="4">
        <f t="shared" ref="J2:J13" si="7">S2</f>
        <v>10</v>
      </c>
      <c r="O2">
        <v>0</v>
      </c>
      <c r="P2">
        <f t="shared" ref="P2:P12" si="8">O2/1.2</f>
        <v>0</v>
      </c>
      <c r="Q2">
        <v>1165</v>
      </c>
      <c r="R2" s="2">
        <v>41000000</v>
      </c>
      <c r="S2" s="8">
        <v>10</v>
      </c>
      <c r="T2" s="8"/>
    </row>
    <row r="3" spans="1:20" x14ac:dyDescent="0.25">
      <c r="A3" s="4">
        <f t="shared" si="0"/>
        <v>0</v>
      </c>
      <c r="B3" s="4">
        <f t="shared" si="1"/>
        <v>1170</v>
      </c>
      <c r="C3" s="4">
        <f t="shared" ref="C3:C15" si="9">B3*1.2</f>
        <v>1404</v>
      </c>
      <c r="D3" s="4">
        <f t="shared" si="2"/>
        <v>1684.8</v>
      </c>
      <c r="E3" s="16">
        <f t="shared" si="3"/>
        <v>39000000</v>
      </c>
      <c r="F3" s="10">
        <f t="shared" si="4"/>
        <v>33333</v>
      </c>
      <c r="G3" s="10">
        <f t="shared" si="5"/>
        <v>27778</v>
      </c>
      <c r="H3" s="10">
        <f t="shared" si="6"/>
        <v>23148</v>
      </c>
      <c r="I3" s="4" t="e">
        <f>#REF!</f>
        <v>#REF!</v>
      </c>
      <c r="J3" s="4">
        <f t="shared" si="7"/>
        <v>12</v>
      </c>
      <c r="O3">
        <v>0</v>
      </c>
      <c r="P3">
        <f t="shared" si="8"/>
        <v>0</v>
      </c>
      <c r="Q3">
        <v>1170</v>
      </c>
      <c r="R3" s="2">
        <v>39000000</v>
      </c>
      <c r="S3" s="8">
        <v>12</v>
      </c>
      <c r="T3" s="8"/>
    </row>
    <row r="4" spans="1:20" x14ac:dyDescent="0.25">
      <c r="A4" s="4">
        <f t="shared" si="0"/>
        <v>0</v>
      </c>
      <c r="B4" s="4">
        <f t="shared" si="1"/>
        <v>1165</v>
      </c>
      <c r="C4" s="4">
        <f t="shared" si="9"/>
        <v>1398</v>
      </c>
      <c r="D4" s="4">
        <f t="shared" si="2"/>
        <v>1677.6</v>
      </c>
      <c r="E4" s="16">
        <f t="shared" si="3"/>
        <v>42500000</v>
      </c>
      <c r="F4" s="15">
        <f t="shared" si="4"/>
        <v>36481</v>
      </c>
      <c r="G4" s="10">
        <f t="shared" si="5"/>
        <v>30401</v>
      </c>
      <c r="H4" s="10">
        <f t="shared" si="6"/>
        <v>25334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1165</v>
      </c>
      <c r="R4" s="2">
        <v>42500000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1165</v>
      </c>
      <c r="C5" s="4">
        <f t="shared" si="9"/>
        <v>1398</v>
      </c>
      <c r="D5" s="4">
        <f t="shared" si="2"/>
        <v>1677.6</v>
      </c>
      <c r="E5" s="16">
        <f t="shared" si="3"/>
        <v>42000000</v>
      </c>
      <c r="F5" s="15">
        <f t="shared" si="4"/>
        <v>36052</v>
      </c>
      <c r="G5" s="10">
        <f t="shared" si="5"/>
        <v>30043</v>
      </c>
      <c r="H5" s="10">
        <f t="shared" si="6"/>
        <v>25036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1165</v>
      </c>
      <c r="R5" s="2">
        <v>42000000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1170</v>
      </c>
      <c r="C6" s="4">
        <f t="shared" si="9"/>
        <v>1404</v>
      </c>
      <c r="D6" s="4">
        <f t="shared" si="2"/>
        <v>1684.8</v>
      </c>
      <c r="E6" s="16">
        <f t="shared" si="3"/>
        <v>41500000</v>
      </c>
      <c r="F6" s="10">
        <f t="shared" si="4"/>
        <v>35470</v>
      </c>
      <c r="G6" s="10">
        <f t="shared" si="5"/>
        <v>29558</v>
      </c>
      <c r="H6" s="10">
        <f t="shared" si="6"/>
        <v>24632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1170</v>
      </c>
      <c r="R6" s="2">
        <v>41500000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1164</v>
      </c>
      <c r="C7" s="4">
        <f t="shared" si="9"/>
        <v>1396.8</v>
      </c>
      <c r="D7" s="4">
        <f t="shared" si="2"/>
        <v>1676.1599999999999</v>
      </c>
      <c r="E7" s="16">
        <f t="shared" si="3"/>
        <v>42000000</v>
      </c>
      <c r="F7" s="15">
        <f t="shared" si="4"/>
        <v>36082</v>
      </c>
      <c r="G7" s="10">
        <f t="shared" si="5"/>
        <v>30069</v>
      </c>
      <c r="H7" s="10">
        <f t="shared" si="6"/>
        <v>25057</v>
      </c>
      <c r="I7" s="4" t="e">
        <f>#REF!</f>
        <v>#REF!</v>
      </c>
      <c r="J7" s="4">
        <f t="shared" si="7"/>
        <v>12</v>
      </c>
      <c r="O7">
        <v>0</v>
      </c>
      <c r="P7">
        <f t="shared" si="8"/>
        <v>0</v>
      </c>
      <c r="Q7">
        <v>1164</v>
      </c>
      <c r="R7" s="2">
        <v>42000000</v>
      </c>
      <c r="S7" s="8">
        <v>12</v>
      </c>
      <c r="T7" s="8"/>
    </row>
    <row r="8" spans="1:20" x14ac:dyDescent="0.25">
      <c r="A8" s="4">
        <f t="shared" si="0"/>
        <v>0</v>
      </c>
      <c r="B8" s="4">
        <f t="shared" si="1"/>
        <v>1163</v>
      </c>
      <c r="C8" s="4">
        <f t="shared" si="9"/>
        <v>1395.6</v>
      </c>
      <c r="D8" s="4">
        <f t="shared" si="2"/>
        <v>1674.7199999999998</v>
      </c>
      <c r="E8" s="16">
        <f t="shared" si="3"/>
        <v>41500000</v>
      </c>
      <c r="F8" s="10">
        <f t="shared" si="4"/>
        <v>35684</v>
      </c>
      <c r="G8" s="10">
        <f t="shared" si="5"/>
        <v>29736</v>
      </c>
      <c r="H8" s="10">
        <f t="shared" si="6"/>
        <v>24780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1163</v>
      </c>
      <c r="R8" s="2">
        <v>41500000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1403.09</v>
      </c>
      <c r="C9" s="4">
        <f t="shared" si="9"/>
        <v>1683.7079999999999</v>
      </c>
      <c r="D9" s="4">
        <f t="shared" si="2"/>
        <v>2020.4495999999997</v>
      </c>
      <c r="E9" s="16">
        <f t="shared" si="3"/>
        <v>46500000</v>
      </c>
      <c r="F9" s="10">
        <f t="shared" si="4"/>
        <v>33141</v>
      </c>
      <c r="G9" s="10">
        <f t="shared" si="5"/>
        <v>27618</v>
      </c>
      <c r="H9" s="10">
        <f t="shared" si="6"/>
        <v>23015</v>
      </c>
      <c r="I9" s="4" t="e">
        <f>#REF!</f>
        <v>#REF!</v>
      </c>
      <c r="J9" s="4">
        <f t="shared" si="7"/>
        <v>1</v>
      </c>
      <c r="O9">
        <v>0</v>
      </c>
      <c r="P9">
        <f t="shared" si="8"/>
        <v>0</v>
      </c>
      <c r="Q9">
        <v>1403.09</v>
      </c>
      <c r="R9" s="2">
        <v>46500000</v>
      </c>
      <c r="S9" s="8">
        <v>1</v>
      </c>
      <c r="T9" s="8" t="s">
        <v>32</v>
      </c>
    </row>
    <row r="10" spans="1:20" x14ac:dyDescent="0.25">
      <c r="A10" s="4">
        <f t="shared" si="0"/>
        <v>0</v>
      </c>
      <c r="B10" s="4">
        <f t="shared" si="1"/>
        <v>1163.05</v>
      </c>
      <c r="C10" s="4">
        <f t="shared" si="9"/>
        <v>1395.6599999999999</v>
      </c>
      <c r="D10" s="4">
        <f t="shared" si="2"/>
        <v>1674.7919999999997</v>
      </c>
      <c r="E10" s="5">
        <f t="shared" si="3"/>
        <v>42000000</v>
      </c>
      <c r="F10" s="15">
        <f t="shared" si="4"/>
        <v>36112</v>
      </c>
      <c r="G10" s="10">
        <f t="shared" si="5"/>
        <v>30093</v>
      </c>
      <c r="H10" s="10">
        <f t="shared" si="6"/>
        <v>25078</v>
      </c>
      <c r="I10" s="4" t="e">
        <f>#REF!</f>
        <v>#REF!</v>
      </c>
      <c r="J10" s="4">
        <f t="shared" si="7"/>
        <v>19</v>
      </c>
      <c r="O10">
        <v>0</v>
      </c>
      <c r="P10">
        <f t="shared" si="8"/>
        <v>0</v>
      </c>
      <c r="Q10">
        <v>1163.05</v>
      </c>
      <c r="R10" s="2">
        <v>42000000</v>
      </c>
      <c r="S10" s="8">
        <v>19</v>
      </c>
      <c r="T10" s="8" t="s">
        <v>33</v>
      </c>
    </row>
    <row r="11" spans="1:20" x14ac:dyDescent="0.25">
      <c r="A11" s="4">
        <f t="shared" si="0"/>
        <v>0</v>
      </c>
      <c r="B11" s="4">
        <f t="shared" si="1"/>
        <v>993</v>
      </c>
      <c r="C11" s="4">
        <f t="shared" si="9"/>
        <v>1191.5999999999999</v>
      </c>
      <c r="D11" s="4">
        <f t="shared" si="2"/>
        <v>1429.9199999999998</v>
      </c>
      <c r="E11" s="5">
        <f t="shared" si="3"/>
        <v>33300000</v>
      </c>
      <c r="F11" s="10">
        <f t="shared" si="4"/>
        <v>33535</v>
      </c>
      <c r="G11" s="10">
        <f t="shared" si="5"/>
        <v>27946</v>
      </c>
      <c r="H11" s="10">
        <f t="shared" si="6"/>
        <v>23288</v>
      </c>
      <c r="I11" s="4" t="e">
        <f>#REF!</f>
        <v>#REF!</v>
      </c>
      <c r="J11" s="4">
        <f t="shared" si="7"/>
        <v>22</v>
      </c>
      <c r="O11">
        <v>0</v>
      </c>
      <c r="P11">
        <f t="shared" si="8"/>
        <v>0</v>
      </c>
      <c r="Q11">
        <v>993</v>
      </c>
      <c r="R11" s="2">
        <v>33300000</v>
      </c>
      <c r="S11" s="8">
        <v>22</v>
      </c>
      <c r="T11" s="8" t="s">
        <v>34</v>
      </c>
    </row>
    <row r="12" spans="1:20" x14ac:dyDescent="0.25">
      <c r="A12" s="4">
        <f t="shared" si="0"/>
        <v>0</v>
      </c>
      <c r="B12" s="4">
        <f t="shared" si="1"/>
        <v>1100</v>
      </c>
      <c r="C12" s="4">
        <f t="shared" si="9"/>
        <v>1320</v>
      </c>
      <c r="D12" s="4">
        <f t="shared" si="2"/>
        <v>1584</v>
      </c>
      <c r="E12" s="5">
        <f t="shared" si="3"/>
        <v>45000000</v>
      </c>
      <c r="F12" s="10">
        <f t="shared" si="4"/>
        <v>40909</v>
      </c>
      <c r="G12" s="10">
        <f t="shared" si="5"/>
        <v>34091</v>
      </c>
      <c r="H12" s="10">
        <f t="shared" si="6"/>
        <v>28409</v>
      </c>
      <c r="I12" s="4" t="e">
        <f>#REF!</f>
        <v>#REF!</v>
      </c>
      <c r="J12" s="4">
        <f t="shared" si="7"/>
        <v>12</v>
      </c>
      <c r="O12">
        <v>0</v>
      </c>
      <c r="P12">
        <f t="shared" si="8"/>
        <v>0</v>
      </c>
      <c r="Q12">
        <v>1100</v>
      </c>
      <c r="R12" s="2">
        <v>45000000</v>
      </c>
      <c r="S12" s="8">
        <v>12</v>
      </c>
      <c r="T12" s="8"/>
    </row>
    <row r="13" spans="1:20" x14ac:dyDescent="0.25">
      <c r="A13" s="4">
        <f t="shared" si="0"/>
        <v>0</v>
      </c>
      <c r="B13" s="4">
        <f t="shared" si="1"/>
        <v>1165</v>
      </c>
      <c r="C13" s="4">
        <f t="shared" si="9"/>
        <v>1398</v>
      </c>
      <c r="D13" s="4">
        <f t="shared" si="2"/>
        <v>1677.6</v>
      </c>
      <c r="E13" s="5">
        <f t="shared" si="3"/>
        <v>43000000</v>
      </c>
      <c r="F13" s="15">
        <f t="shared" si="4"/>
        <v>36910</v>
      </c>
      <c r="G13" s="10">
        <f t="shared" si="5"/>
        <v>30758</v>
      </c>
      <c r="H13" s="10">
        <f t="shared" si="6"/>
        <v>25632</v>
      </c>
      <c r="I13" s="4" t="e">
        <f>#REF!</f>
        <v>#REF!</v>
      </c>
      <c r="J13" s="4">
        <f t="shared" si="7"/>
        <v>17</v>
      </c>
      <c r="O13">
        <v>0</v>
      </c>
      <c r="P13">
        <f t="shared" ref="P13" si="10">O13/1.2</f>
        <v>0</v>
      </c>
      <c r="Q13">
        <v>1165</v>
      </c>
      <c r="R13" s="2">
        <v>43000000</v>
      </c>
      <c r="S13" s="8">
        <v>17</v>
      </c>
      <c r="T13" s="8"/>
    </row>
    <row r="14" spans="1:20" x14ac:dyDescent="0.25">
      <c r="A14" s="4">
        <f t="shared" si="0"/>
        <v>0</v>
      </c>
      <c r="B14" s="4">
        <f t="shared" si="1"/>
        <v>1164</v>
      </c>
      <c r="C14" s="4">
        <f t="shared" si="9"/>
        <v>1396.8</v>
      </c>
      <c r="D14" s="4">
        <f t="shared" ref="D14:D15" si="11">C14*1.2</f>
        <v>1676.1599999999999</v>
      </c>
      <c r="E14" s="5">
        <f t="shared" ref="E14:E15" si="12">R14</f>
        <v>43500000</v>
      </c>
      <c r="F14" s="15">
        <f t="shared" ref="F14:F15" si="13">ROUND((E14/B14),0)</f>
        <v>37371</v>
      </c>
      <c r="G14" s="10">
        <f t="shared" ref="G14:G15" si="14">ROUND((E14/C14),0)</f>
        <v>31143</v>
      </c>
      <c r="H14" s="10">
        <f t="shared" ref="H14:H15" si="15">ROUND((E14/D14),0)</f>
        <v>25952</v>
      </c>
      <c r="I14" s="4" t="e">
        <f>#REF!</f>
        <v>#REF!</v>
      </c>
      <c r="J14" s="4">
        <f t="shared" ref="J14:J15" si="16">S14</f>
        <v>13</v>
      </c>
      <c r="O14">
        <v>0</v>
      </c>
      <c r="P14">
        <f t="shared" ref="P14:P15" si="17">O14/1.2</f>
        <v>0</v>
      </c>
      <c r="Q14">
        <v>1164</v>
      </c>
      <c r="R14" s="2">
        <v>43500000</v>
      </c>
      <c r="S14" s="8">
        <v>13</v>
      </c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1"/>
        <v>0</v>
      </c>
      <c r="E15" s="5">
        <f t="shared" si="12"/>
        <v>0</v>
      </c>
      <c r="F15" s="10" t="e">
        <f t="shared" si="13"/>
        <v>#DIV/0!</v>
      </c>
      <c r="G15" s="10" t="e">
        <f t="shared" si="14"/>
        <v>#DIV/0!</v>
      </c>
      <c r="H15" s="10" t="e">
        <f t="shared" si="15"/>
        <v>#DIV/0!</v>
      </c>
      <c r="I15" s="4" t="e">
        <f>#REF!</f>
        <v>#REF!</v>
      </c>
      <c r="J15" s="4">
        <f t="shared" si="16"/>
        <v>0</v>
      </c>
      <c r="O15">
        <v>0</v>
      </c>
      <c r="P15">
        <f t="shared" si="17"/>
        <v>0</v>
      </c>
      <c r="Q15">
        <f t="shared" ref="Q14:Q15" si="18">P15/1.2</f>
        <v>0</v>
      </c>
      <c r="R15" s="2">
        <v>0</v>
      </c>
      <c r="S15" s="8"/>
      <c r="T15" s="8"/>
    </row>
    <row r="18" spans="7:24" x14ac:dyDescent="0.25">
      <c r="H18" t="s">
        <v>13</v>
      </c>
    </row>
    <row r="19" spans="7:24" x14ac:dyDescent="0.25">
      <c r="G19" t="s">
        <v>27</v>
      </c>
      <c r="H19">
        <v>1163</v>
      </c>
    </row>
    <row r="20" spans="7:24" x14ac:dyDescent="0.25">
      <c r="G20" t="s">
        <v>25</v>
      </c>
      <c r="H20">
        <v>36500</v>
      </c>
    </row>
    <row r="21" spans="7:24" x14ac:dyDescent="0.25">
      <c r="G21" t="s">
        <v>26</v>
      </c>
      <c r="H21">
        <f>H20*H19</f>
        <v>42449500</v>
      </c>
    </row>
    <row r="22" spans="7:24" x14ac:dyDescent="0.25">
      <c r="G22" s="6"/>
      <c r="H22" s="6"/>
    </row>
    <row r="23" spans="7:24" x14ac:dyDescent="0.25">
      <c r="G23" t="s">
        <v>22</v>
      </c>
    </row>
    <row r="24" spans="7:24" x14ac:dyDescent="0.25">
      <c r="G24" t="s">
        <v>23</v>
      </c>
      <c r="H24">
        <v>36758825</v>
      </c>
      <c r="I24" t="s">
        <v>24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14</v>
      </c>
      <c r="H25">
        <v>300000</v>
      </c>
      <c r="I25" t="s">
        <v>28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15</v>
      </c>
      <c r="H26">
        <v>100000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16</v>
      </c>
      <c r="H27">
        <v>303240</v>
      </c>
      <c r="J27" t="s">
        <v>29</v>
      </c>
      <c r="N27">
        <v>1066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17</v>
      </c>
      <c r="H28">
        <v>100000</v>
      </c>
      <c r="J28" t="s">
        <v>30</v>
      </c>
      <c r="N28">
        <v>33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18</v>
      </c>
      <c r="H29">
        <v>10000</v>
      </c>
      <c r="J29" t="s">
        <v>31</v>
      </c>
      <c r="N29">
        <v>23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19</v>
      </c>
      <c r="H30">
        <v>25000</v>
      </c>
      <c r="N30">
        <f>SUM(N27:N29)</f>
        <v>1122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G31" t="s">
        <v>20</v>
      </c>
      <c r="H31">
        <v>600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G32" t="s">
        <v>21</v>
      </c>
      <c r="H32">
        <v>25000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8:24" x14ac:dyDescent="0.25">
      <c r="H33">
        <f>SUM(H24:H32)</f>
        <v>37622665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8:24" x14ac:dyDescent="0.25">
      <c r="Q34" s="11"/>
      <c r="R34" s="11"/>
    </row>
    <row r="35" spans="8:24" x14ac:dyDescent="0.25">
      <c r="Q35" s="11"/>
      <c r="R35" s="11"/>
      <c r="T35" s="6"/>
    </row>
    <row r="36" spans="8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71DCC-A50F-4C63-BB93-B70E243CC5B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2024-02-26T08:39:58Z</dcterms:modified>
</cp:coreProperties>
</file>