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Ketan Gohil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easure,emt 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D30" i="23"/>
  <c r="D29" i="23"/>
  <c r="D28" i="23"/>
  <c r="H21" i="33" l="1"/>
  <c r="G21" i="33"/>
  <c r="G20" i="33"/>
  <c r="G19" i="33"/>
  <c r="H18" i="33"/>
  <c r="H16" i="33"/>
  <c r="H9" i="33"/>
  <c r="H10" i="33"/>
  <c r="H11" i="33"/>
  <c r="H12" i="33"/>
  <c r="H13" i="33"/>
  <c r="H14" i="33"/>
  <c r="H15" i="33"/>
  <c r="H8" i="33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Q2" i="4" s="1"/>
  <c r="B2" i="4" s="1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10" i="4"/>
  <c r="Q10" i="4" s="1"/>
  <c r="B10" i="4" s="1"/>
  <c r="C10" i="4" s="1"/>
  <c r="D10" i="4" s="1"/>
  <c r="J10" i="4"/>
  <c r="I10" i="4"/>
  <c r="E10" i="4"/>
  <c r="A10" i="4"/>
  <c r="G10" i="4" l="1"/>
  <c r="F8" i="4"/>
  <c r="F7" i="4"/>
  <c r="F9" i="4"/>
  <c r="F2" i="4"/>
  <c r="C2" i="4"/>
  <c r="F6" i="4"/>
  <c r="C6" i="4"/>
  <c r="C4" i="4"/>
  <c r="F4" i="4"/>
  <c r="F5" i="4"/>
  <c r="C5" i="4"/>
  <c r="F3" i="4"/>
  <c r="C3" i="4"/>
  <c r="H7" i="4"/>
  <c r="H8" i="4"/>
  <c r="H9" i="4"/>
  <c r="G7" i="4"/>
  <c r="G8" i="4"/>
  <c r="G9" i="4"/>
  <c r="F10" i="4"/>
  <c r="H10" i="4"/>
  <c r="G5" i="4" l="1"/>
  <c r="D5" i="4"/>
  <c r="H5" i="4" s="1"/>
  <c r="G4" i="4"/>
  <c r="D4" i="4"/>
  <c r="H4" i="4" s="1"/>
  <c r="G2" i="4"/>
  <c r="D2" i="4"/>
  <c r="H2" i="4" s="1"/>
  <c r="G3" i="4"/>
  <c r="D3" i="4"/>
  <c r="H3" i="4" s="1"/>
  <c r="D6" i="4"/>
  <c r="H6" i="4" s="1"/>
  <c r="G6" i="4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<sst xmlns="http://schemas.openxmlformats.org/spreadsheetml/2006/main" count="129" uniqueCount="98">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</sst>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5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38435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36400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36400</v>
      </c>
      <c r="D5" s="57" t="s">
        <v>61</v>
      </c>
      <c r="E5" s="58">
        <f>ROUND(C5/10.764,0)</f>
        <v>3382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13650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36400</v>
      </c>
      <c r="D10" s="57" t="s">
        <v>61</v>
      </c>
      <c r="E10" s="58">
        <f>ROUND(C10/10.764,0)</f>
        <v>3382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704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2380928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1408000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3" zoomScaleNormal="100" workbookViewId="0">
      <selection activeCell="F18" sqref="F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5400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3400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5400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640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3456000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295488000</v>
      </c>
      <c r="C20" s="31">
        <f>C19*95%</f>
        <v>3283200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2764800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1280000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7200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52.56</v>
      </c>
      <c r="D28" s="117">
        <f>C28*10.764</f>
        <v>565.75584000000003</v>
      </c>
    </row>
    <row r="29" spans="1:9">
      <c r="C29">
        <v>6.88</v>
      </c>
      <c r="D29" s="117">
        <f>C29*10.764</f>
        <v>74.056319999999999</v>
      </c>
    </row>
    <row r="30" spans="1:9">
      <c r="C30"/>
      <c r="D30" s="118">
        <f>SUM(D28:D29)</f>
        <v>639.81216000000006</v>
      </c>
      <c r="E30" s="117">
        <f>D30*1.1</f>
        <v>703.79337600000008</v>
      </c>
    </row>
    <row r="31" spans="1:9">
      <c r="C31"/>
      <c r="D31"/>
    </row>
    <row r="32" spans="1:9">
      <c r="C32"/>
      <c r="D32"/>
    </row>
    <row r="33" spans="1:4">
      <c r="C33"/>
      <c r="D33" s="123"/>
    </row>
    <row r="34" spans="1:4">
      <c r="C34"/>
      <c r="D34" s="123"/>
    </row>
    <row r="35" spans="1:4">
      <c r="C35"/>
      <c r="D35" s="117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J21"/>
  <sheetViews>
    <sheetView topLeftCell="A7" workbookViewId="0">
      <selection activeCell="I23" sqref="I23"/>
    </sheetView>
  </sheetViews>
  <sheetFormatPr defaultRowHeight="15"/>
  <sheetData>
    <row r="5" spans="6:10">
      <c r="G5" s="73"/>
    </row>
    <row r="6" spans="6:10">
      <c r="G6" s="73"/>
      <c r="J6" s="73"/>
    </row>
    <row r="7" spans="6:10">
      <c r="G7" s="73"/>
      <c r="J7" s="73"/>
    </row>
    <row r="8" spans="6:10">
      <c r="F8">
        <v>10.1</v>
      </c>
      <c r="G8" s="73">
        <v>15.6</v>
      </c>
      <c r="H8">
        <f>G8*F8</f>
        <v>157.56</v>
      </c>
      <c r="J8" s="73"/>
    </row>
    <row r="9" spans="6:10">
      <c r="F9">
        <v>16</v>
      </c>
      <c r="G9" s="73">
        <v>8.1</v>
      </c>
      <c r="H9" s="73">
        <f t="shared" ref="H9:H15" si="0">G9*F9</f>
        <v>129.6</v>
      </c>
    </row>
    <row r="10" spans="6:10">
      <c r="F10">
        <v>3.1</v>
      </c>
      <c r="G10">
        <v>7.1</v>
      </c>
      <c r="H10" s="73">
        <f t="shared" si="0"/>
        <v>22.009999999999998</v>
      </c>
    </row>
    <row r="11" spans="6:10">
      <c r="F11">
        <v>4.3</v>
      </c>
      <c r="G11">
        <v>9.4</v>
      </c>
      <c r="H11" s="73">
        <f t="shared" si="0"/>
        <v>40.42</v>
      </c>
    </row>
    <row r="12" spans="6:10">
      <c r="F12">
        <v>10.1</v>
      </c>
      <c r="G12">
        <v>11.2</v>
      </c>
      <c r="H12" s="73">
        <f t="shared" si="0"/>
        <v>113.11999999999999</v>
      </c>
    </row>
    <row r="13" spans="6:10">
      <c r="F13">
        <v>10.199999999999999</v>
      </c>
      <c r="G13" s="73">
        <v>10.6</v>
      </c>
      <c r="H13" s="73">
        <f t="shared" si="0"/>
        <v>108.11999999999999</v>
      </c>
    </row>
    <row r="14" spans="6:10">
      <c r="F14">
        <v>3.6</v>
      </c>
      <c r="G14">
        <v>5.0999999999999996</v>
      </c>
      <c r="H14" s="73">
        <f t="shared" si="0"/>
        <v>18.36</v>
      </c>
    </row>
    <row r="15" spans="6:10">
      <c r="F15">
        <v>3.4</v>
      </c>
      <c r="G15">
        <v>10.1</v>
      </c>
      <c r="H15" s="73">
        <f t="shared" si="0"/>
        <v>34.339999999999996</v>
      </c>
    </row>
    <row r="16" spans="6:10">
      <c r="H16">
        <f>SUM(H8:H15)</f>
        <v>623.53</v>
      </c>
    </row>
    <row r="17" spans="6:8">
      <c r="F17" s="77"/>
      <c r="G17" s="77"/>
      <c r="H17" s="77">
        <v>95</v>
      </c>
    </row>
    <row r="18" spans="6:8">
      <c r="H18">
        <f>SUM(H16:H17)</f>
        <v>718.53</v>
      </c>
    </row>
    <row r="19" spans="6:8">
      <c r="F19">
        <v>54.75</v>
      </c>
      <c r="G19" s="117">
        <f>F19*10.764</f>
        <v>589.32899999999995</v>
      </c>
    </row>
    <row r="20" spans="6:8">
      <c r="F20">
        <v>8.85</v>
      </c>
      <c r="G20" s="117">
        <f>F20*10.764</f>
        <v>95.261399999999995</v>
      </c>
    </row>
    <row r="21" spans="6:8">
      <c r="G21" s="118">
        <f>SUM(G19:G20)</f>
        <v>684.59039999999993</v>
      </c>
      <c r="H21" s="117">
        <f>G21*1.1</f>
        <v>753.04944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Measure,emt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2024-02-24T11:03:14Z</dcterms:modified>
</cp:coreProperties>
</file>