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Sanjay Haria\"/>
    </mc:Choice>
  </mc:AlternateContent>
  <xr:revisionPtr revIDLastSave="0" documentId="13_ncr:1_{E42A22DD-AF4D-41FA-A492-F64E2B0D05E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6" i="24" l="1"/>
  <c r="L12" i="24"/>
  <c r="N12" i="24" s="1"/>
  <c r="N8" i="24"/>
  <c r="N9" i="24"/>
  <c r="N10" i="24"/>
  <c r="N11" i="24"/>
  <c r="N13" i="24"/>
  <c r="N14" i="24"/>
  <c r="N15" i="24"/>
  <c r="N17" i="24"/>
  <c r="N18" i="24"/>
  <c r="N19" i="24"/>
  <c r="N20" i="24"/>
  <c r="N21" i="2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<sst xmlns="http://schemas.openxmlformats.org/spreadsheetml/2006/main" count="128" uniqueCount="86">
  <si>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</si>
  <si>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</si>
  <si>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</si>
  <si>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</si>
  <si>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</si>
  <si>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</si>
  <si>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</si>
  <si>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</si>
  <si>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</si>
  <si>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</si>
  <si>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</si>
  <si>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</si>
  <si>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</si>
  <si>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</si>
  <si>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</si>
  <si>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</si>
  <si>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</si>
  <si>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</si>
  <si>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</si>
  <si>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</si>
  <si>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</si>
  <si>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</si>
  <si>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</si>
  <si>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</si>
  <si>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</si>
  <si>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</si>
  <si>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</si>
  <si>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</si>
  <si>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</si>
  <si>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</si>
  <si>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</si>
  <si>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</si>
  <si>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</si>
  <si>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</si>
  <si>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</si>
  <si>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</si>
  <si>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</si>
  <si>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</si>
  <si>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</si>
  <si>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</si>
  <si>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</si>
  <si>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</si>
  <si>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</si>
  <si>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</si>
  <si>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</si>
  <si>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</si>
  <si>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</si>
  <si>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</si>
  <si>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</si>
  <si>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</si>
  <si>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</si>
  <si>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</si>
  <si>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</si>
  <si>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</si>
  <si>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</si>
  <si>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</si>
  <si>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</si>
  <si>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</si>
  <si>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</si>
  <si>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</si>
  <si>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</si>
  <si>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</si>
  <si>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</si>
  <si>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</si>
  <si>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</si>
  <si>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</si>
  <si>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</si>
  <si>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</si>
  <si>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</si>
  <si>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</si>
  <si>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</si>
  <si>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</si>
  <si>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</si>
  <si>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</si>
  <si>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</si>
  <si>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</si>
  <si>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</si>
  <si>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</si>
  <si>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</si>
  <si>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</si>
  <si>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</si>
  <si>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</si>
  <si>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</si>
  <si>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</si>
  <si>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 - 2016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</si>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</sst>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297018</xdr:colOff>
      <xdr:row>46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D19783-84A3-4C93-BD29-105D380C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9018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E4F72-7AD0-4597-8FBF-50425993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A27D5-3779-4AED-9F0E-2A0A8089B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802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306544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9B7DB-6EC3-49E8-BA77-87C5F1E37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98544" cy="8821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18BE0A-1F2C-41F7-89E3-05114F28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6" sqref="K1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A25" workbookViewId="0">
      <selection activeCell="M17" sqref="M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17.52</v>
      </c>
      <c r="M5" s="46">
        <v>9.84</v>
      </c>
      <c r="N5" s="46">
        <f t="shared" ref="N5:N21" si="6">L5*M5</f>
        <v>172.39679999999998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11.45</v>
      </c>
      <c r="M6" s="46">
        <v>4.3600000000000003</v>
      </c>
      <c r="N6" s="46">
        <f t="shared" si="6"/>
        <v>49.921999999999997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7.25</v>
      </c>
      <c r="M7" s="46">
        <v>9.25</v>
      </c>
      <c r="N7" s="46">
        <f t="shared" si="6"/>
        <v>67.0625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6.73</v>
      </c>
      <c r="M8" s="46">
        <v>4.2</v>
      </c>
      <c r="N8" s="46">
        <f t="shared" si="6"/>
        <v>28.266000000000002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4.1399999999999997</v>
      </c>
      <c r="M9" s="46">
        <v>6.76</v>
      </c>
      <c r="N9" s="46">
        <f t="shared" si="6"/>
        <v>27.986399999999996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11.02</v>
      </c>
      <c r="M10" s="46">
        <v>10.050000000000001</v>
      </c>
      <c r="N10" s="46">
        <f t="shared" si="6"/>
        <v>110.751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11.05</v>
      </c>
      <c r="M11" s="46">
        <v>10.42</v>
      </c>
      <c r="N11" s="46">
        <f t="shared" si="6"/>
        <v>115.14100000000001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f>34.49/9.61</f>
        <v>3.5889698231009368</v>
      </c>
      <c r="M12" s="46">
        <v>9.61</v>
      </c>
      <c r="N12" s="46">
        <f t="shared" si="6"/>
        <v>34.49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>
        <v>4.43</v>
      </c>
      <c r="M13" s="46">
        <v>1.99</v>
      </c>
      <c r="N13" s="46">
        <f t="shared" si="6"/>
        <v>8.8156999999999996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>
        <v>7.57</v>
      </c>
      <c r="M14" s="46">
        <v>2.34</v>
      </c>
      <c r="N14" s="46">
        <f t="shared" si="6"/>
        <v>17.713799999999999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>
        <v>9.8000000000000007</v>
      </c>
      <c r="M15" s="46">
        <v>1.8</v>
      </c>
      <c r="N15" s="46">
        <f t="shared" si="6"/>
        <v>17.64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6">
        <f>SUM(N5:N15)</f>
        <v>650.18520000000001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 t="shared" si="6"/>
        <v>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>
        <f t="shared" si="6"/>
        <v>0</v>
      </c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6">
        <f t="shared" si="6"/>
        <v>0</v>
      </c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6">
        <f t="shared" si="6"/>
        <v>0</v>
      </c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46">
        <f t="shared" si="6"/>
        <v>0</v>
      </c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6" sqref="C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15000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24"/>
      <c r="F12" s="19"/>
    </row>
    <row r="13" spans="1:6" x14ac:dyDescent="0.25">
      <c r="A13" s="16" t="s">
        <v>22</v>
      </c>
      <c r="B13" s="20"/>
      <c r="C13" s="21">
        <f>C6-C12</f>
        <v>2200</v>
      </c>
      <c r="D13" s="24"/>
      <c r="F13" s="19"/>
    </row>
    <row r="14" spans="1:6" x14ac:dyDescent="0.25">
      <c r="A14" s="16" t="s">
        <v>15</v>
      </c>
      <c r="B14" s="20"/>
      <c r="C14" s="21">
        <f>C5</f>
        <v>12500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14700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643</v>
      </c>
      <c r="D18" s="26"/>
      <c r="F18" s="19"/>
    </row>
    <row r="19" spans="1:6" x14ac:dyDescent="0.25">
      <c r="A19" s="16" t="s">
        <v>74</v>
      </c>
      <c r="B19" s="6"/>
      <c r="C19" s="32">
        <f>C18*C16</f>
        <v>9452100</v>
      </c>
      <c r="D19" s="33"/>
      <c r="E19" s="70"/>
      <c r="F19" s="34"/>
    </row>
    <row r="20" spans="1:6" x14ac:dyDescent="0.25">
      <c r="A20" s="16" t="s">
        <v>24</v>
      </c>
      <c r="C20" s="35">
        <f>C19*90%</f>
        <v>8506890</v>
      </c>
      <c r="D20" s="32"/>
      <c r="F20" s="19"/>
    </row>
    <row r="21" spans="1:6" x14ac:dyDescent="0.25">
      <c r="A21" s="16" t="s">
        <v>25</v>
      </c>
      <c r="C21" s="35">
        <f>C19*80%</f>
        <v>7561680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1607500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19691.875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9" sqref="S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622</v>
      </c>
      <c r="C2" s="4">
        <f t="shared" ref="C2:C16" si="1">B2*1.2</f>
        <v>746.4</v>
      </c>
      <c r="D2" s="4">
        <f t="shared" ref="D2:D16" si="2">C2*1.2</f>
        <v>895.68</v>
      </c>
      <c r="E2" s="5">
        <f t="shared" ref="E2:E16" si="3">R2</f>
        <v>9100000</v>
      </c>
      <c r="F2" s="78">
        <f t="shared" ref="F2:F15" si="4">ROUND((E2/B2),0)</f>
        <v>14630</v>
      </c>
      <c r="G2" s="78">
        <f t="shared" ref="G2:G15" si="5">ROUND((E2/C2),0)</f>
        <v>12192</v>
      </c>
      <c r="H2" s="78">
        <f t="shared" ref="H2:H15" si="6">ROUND((E2/D2),0)</f>
        <v>10160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622</v>
      </c>
      <c r="R2" s="79">
        <v>9100000</v>
      </c>
      <c r="S2" s="2"/>
    </row>
    <row r="3" spans="1:19" x14ac:dyDescent="0.25">
      <c r="A3" s="4">
        <v>2</v>
      </c>
      <c r="B3" s="4">
        <f t="shared" si="0"/>
        <v>638</v>
      </c>
      <c r="C3" s="4">
        <f t="shared" si="1"/>
        <v>765.6</v>
      </c>
      <c r="D3" s="4">
        <f t="shared" si="2"/>
        <v>918.72</v>
      </c>
      <c r="E3" s="5">
        <f t="shared" si="3"/>
        <v>9500000</v>
      </c>
      <c r="F3" s="4">
        <f t="shared" si="4"/>
        <v>14890</v>
      </c>
      <c r="G3" s="4">
        <f t="shared" si="5"/>
        <v>12409</v>
      </c>
      <c r="H3" s="4">
        <f t="shared" si="6"/>
        <v>10340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638</v>
      </c>
      <c r="R3" s="2">
        <v>9500000</v>
      </c>
      <c r="S3" s="2"/>
    </row>
    <row r="4" spans="1:19" x14ac:dyDescent="0.25">
      <c r="A4" s="4">
        <v>3</v>
      </c>
      <c r="B4" s="4">
        <f t="shared" si="0"/>
        <v>610</v>
      </c>
      <c r="C4" s="4">
        <f t="shared" si="1"/>
        <v>732</v>
      </c>
      <c r="D4" s="4">
        <f t="shared" si="2"/>
        <v>878.4</v>
      </c>
      <c r="E4" s="5">
        <f t="shared" si="3"/>
        <v>9500000</v>
      </c>
      <c r="F4" s="78">
        <f t="shared" si="4"/>
        <v>15574</v>
      </c>
      <c r="G4" s="78">
        <f t="shared" si="5"/>
        <v>12978</v>
      </c>
      <c r="H4" s="78">
        <f t="shared" si="6"/>
        <v>10815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610</v>
      </c>
      <c r="R4" s="79">
        <v>9500000</v>
      </c>
      <c r="S4" s="2"/>
    </row>
    <row r="5" spans="1:19" x14ac:dyDescent="0.25">
      <c r="A5" s="4">
        <v>4</v>
      </c>
      <c r="B5" s="4">
        <f t="shared" si="0"/>
        <v>615</v>
      </c>
      <c r="C5" s="4">
        <f t="shared" si="1"/>
        <v>738</v>
      </c>
      <c r="D5" s="4">
        <f t="shared" si="2"/>
        <v>885.6</v>
      </c>
      <c r="E5" s="5">
        <f t="shared" si="3"/>
        <v>9500000</v>
      </c>
      <c r="F5" s="78">
        <f t="shared" si="4"/>
        <v>15447</v>
      </c>
      <c r="G5" s="78">
        <f t="shared" si="5"/>
        <v>12873</v>
      </c>
      <c r="H5" s="78">
        <f t="shared" si="6"/>
        <v>10727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615</v>
      </c>
      <c r="R5" s="79">
        <v>9500000</v>
      </c>
      <c r="S5" s="2"/>
    </row>
    <row r="6" spans="1:19" x14ac:dyDescent="0.25">
      <c r="A6" s="4">
        <v>5</v>
      </c>
      <c r="B6" s="4">
        <f t="shared" si="0"/>
        <v>625</v>
      </c>
      <c r="C6" s="4">
        <f t="shared" si="1"/>
        <v>750</v>
      </c>
      <c r="D6" s="4">
        <f t="shared" si="2"/>
        <v>900</v>
      </c>
      <c r="E6" s="5">
        <f t="shared" si="3"/>
        <v>9500000</v>
      </c>
      <c r="F6" s="78">
        <f t="shared" si="4"/>
        <v>15200</v>
      </c>
      <c r="G6" s="78">
        <f t="shared" si="5"/>
        <v>12667</v>
      </c>
      <c r="H6" s="78">
        <f t="shared" si="6"/>
        <v>10556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625</v>
      </c>
      <c r="R6" s="79">
        <v>9500000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2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650</v>
      </c>
    </row>
    <row r="28" spans="1:19" s="10" customFormat="1" x14ac:dyDescent="0.25">
      <c r="C28" s="72" t="s">
        <v>75</v>
      </c>
      <c r="D28" s="72"/>
      <c r="F28" s="57" t="s">
        <v>85</v>
      </c>
      <c r="G28" s="57">
        <v>643</v>
      </c>
    </row>
    <row r="29" spans="1:19" s="10" customFormat="1" x14ac:dyDescent="0.25">
      <c r="C29" s="72" t="s">
        <v>1</v>
      </c>
      <c r="D29" s="72"/>
      <c r="F29" s="57" t="s">
        <v>72</v>
      </c>
      <c r="G29" s="57"/>
      <c r="H29" s="10">
        <f>G29/G28</f>
        <v>0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2024-02-28T09:52:13Z</dcterms:modified>
</cp:coreProperties>
</file>