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handreadev Prasad Singh\"/>
    </mc:Choice>
  </mc:AlternateContent>
  <xr:revisionPtr revIDLastSave="0" documentId="13_ncr:1_{934B4192-D880-48F3-A7E6-CA1D6700D332}" xr6:coauthVersionLast="36" xr6:coauthVersionMax="36" xr10:uidLastSave="{00000000-0000-0000-0000-000000000000}"/>
  <bookViews>
    <workbookView xWindow="0" yWindow="0" windowWidth="1380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0" i="4" l="1"/>
  <c r="J21" i="4"/>
  <c r="J19" i="4"/>
  <c r="Q6" i="4" l="1"/>
  <c r="I23" i="4"/>
  <c r="I30" i="4"/>
  <c r="I21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<sst xmlns="http://schemas.openxmlformats.org/spreadsheetml/2006/main" count="27" uniqueCount="24">
  <si>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</si>
  <si>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</si>
  <si>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</si>
  <si>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</si>
  <si>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</si>
  <si>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</si>
  <si>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</si>
  <si>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</si>
  <si>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</si>
  <si>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</si>
  <si>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</si>
  <si>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</si>
  <si>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</si>
  <si>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Apartment - 1502, 15th Floor, Building No Tower No. 02, Kohinoor Sportville, Village - Maan, puen</t>
  </si>
  <si>
    <t>ca</t>
  </si>
  <si>
    <t>ex. Bal</t>
  </si>
  <si>
    <t>agreemtn  = 2024</t>
  </si>
  <si>
    <t>av</t>
  </si>
  <si>
    <t>sd</t>
  </si>
  <si>
    <t>rd</t>
  </si>
  <si>
    <t>bv</t>
  </si>
  <si>
    <t>rate</t>
  </si>
  <si>
    <t>fmv</t>
  </si>
  <si>
    <t>83 lakhs all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</si>
</sst>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182617</xdr:colOff>
      <xdr:row>29</xdr:row>
      <xdr:rowOff>181745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C08E4E-5D34-48B0-A3BD-8014988F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65017" cy="5515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230249</xdr:colOff>
      <xdr:row>35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1C4B9B-4D20-4DBF-BA07-F1CAEB11E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812649" cy="55347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344564</xdr:colOff>
      <xdr:row>29</xdr:row>
      <xdr:rowOff>86481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E584C-DC7B-4381-970E-6BD13298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926964" cy="54204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363617</xdr:colOff>
      <xdr:row>31</xdr:row>
      <xdr:rowOff>38856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F99086-B944-43B5-816C-C93C62B2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46017" cy="54204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D35C0-5B0F-4747-A907-4E7081A95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W22" sqref="W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724</v>
      </c>
      <c r="C2" s="4">
        <f>B2*1.2</f>
        <v>868.8</v>
      </c>
      <c r="D2" s="4">
        <f t="shared" ref="D2:D13" si="2">C2*1.2</f>
        <v>1042.56</v>
      </c>
      <c r="E2" s="5">
        <f t="shared" ref="E2:E13" si="3">R2</f>
        <v>7800000</v>
      </c>
      <c r="F2" s="15">
        <f t="shared" ref="F2:F13" si="4">ROUND((E2/B2),0)</f>
        <v>10773</v>
      </c>
      <c r="G2" s="10">
        <f t="shared" ref="G2:G13" si="5">ROUND((E2/C2),0)</f>
        <v>8978</v>
      </c>
      <c r="H2" s="10">
        <f t="shared" ref="H2:H13" si="6">ROUND((E2/D2),0)</f>
        <v>7482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724</v>
      </c>
      <c r="R2" s="2">
        <v>7800000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725</v>
      </c>
      <c r="C3" s="4">
        <f t="shared" ref="C3:C15" si="9">B3*1.2</f>
        <v>870</v>
      </c>
      <c r="D3" s="4">
        <f t="shared" si="2"/>
        <v>1044</v>
      </c>
      <c r="E3" s="5">
        <f t="shared" si="3"/>
        <v>7500000</v>
      </c>
      <c r="F3" s="15">
        <f t="shared" si="4"/>
        <v>10345</v>
      </c>
      <c r="G3" s="10">
        <f t="shared" si="5"/>
        <v>8621</v>
      </c>
      <c r="H3" s="10">
        <f t="shared" si="6"/>
        <v>7184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725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724</v>
      </c>
      <c r="C4" s="4">
        <f t="shared" si="9"/>
        <v>868.8</v>
      </c>
      <c r="D4" s="4">
        <f t="shared" si="2"/>
        <v>1042.56</v>
      </c>
      <c r="E4" s="5">
        <f t="shared" si="3"/>
        <v>8250000</v>
      </c>
      <c r="F4" s="10">
        <f t="shared" si="4"/>
        <v>11395</v>
      </c>
      <c r="G4" s="10">
        <f t="shared" si="5"/>
        <v>9496</v>
      </c>
      <c r="H4" s="10">
        <f t="shared" si="6"/>
        <v>7913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724</v>
      </c>
      <c r="R4" s="2">
        <v>8250000</v>
      </c>
      <c r="S4" s="8"/>
      <c r="T4" s="8"/>
    </row>
    <row r="5" spans="1:20" x14ac:dyDescent="0.25">
      <c r="A5" s="4">
        <f t="shared" si="0"/>
        <v>0</v>
      </c>
      <c r="B5" s="4">
        <f t="shared" si="1"/>
        <v>725</v>
      </c>
      <c r="C5" s="4">
        <f t="shared" si="9"/>
        <v>870</v>
      </c>
      <c r="D5" s="4">
        <f t="shared" si="2"/>
        <v>1044</v>
      </c>
      <c r="E5" s="5">
        <f t="shared" si="3"/>
        <v>6600000</v>
      </c>
      <c r="F5" s="15">
        <f t="shared" si="4"/>
        <v>9103</v>
      </c>
      <c r="G5" s="15">
        <f t="shared" si="5"/>
        <v>7586</v>
      </c>
      <c r="H5" s="10">
        <f t="shared" si="6"/>
        <v>6322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725</v>
      </c>
      <c r="R5" s="2">
        <v>6600000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724.54</v>
      </c>
      <c r="C6" s="4">
        <f t="shared" si="9"/>
        <v>869.44799999999998</v>
      </c>
      <c r="D6" s="4">
        <f t="shared" si="2"/>
        <v>1043.3375999999998</v>
      </c>
      <c r="E6" s="5">
        <f t="shared" si="3"/>
        <v>6729714</v>
      </c>
      <c r="F6" s="15">
        <f t="shared" si="4"/>
        <v>9288</v>
      </c>
      <c r="G6" s="15">
        <f t="shared" si="5"/>
        <v>7740</v>
      </c>
      <c r="H6" s="10">
        <f t="shared" si="6"/>
        <v>6450</v>
      </c>
      <c r="I6" s="4" t="e">
        <f>#REF!</f>
        <v>#REF!</v>
      </c>
      <c r="J6" s="4">
        <f t="shared" si="7"/>
        <v>16</v>
      </c>
      <c r="O6">
        <v>0</v>
      </c>
      <c r="P6">
        <f t="shared" si="8"/>
        <v>0</v>
      </c>
      <c r="Q6">
        <f>631+93.54</f>
        <v>724.54</v>
      </c>
      <c r="R6" s="2">
        <v>6729714</v>
      </c>
      <c r="S6" s="8">
        <v>16</v>
      </c>
      <c r="T6" s="8">
        <v>4.0124000000000004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631</v>
      </c>
      <c r="J19">
        <f>I19/10.764</f>
        <v>58.621330360460796</v>
      </c>
    </row>
    <row r="20" spans="7:24" x14ac:dyDescent="0.25">
      <c r="H20" t="s">
        <v>15</v>
      </c>
      <c r="I20">
        <v>94</v>
      </c>
      <c r="J20">
        <f t="shared" ref="J20:J23" si="21">I20/10.764</f>
        <v>8.7328130806391684</v>
      </c>
    </row>
    <row r="21" spans="7:24" x14ac:dyDescent="0.25">
      <c r="I21">
        <f>I20+I19</f>
        <v>725</v>
      </c>
      <c r="J21">
        <f t="shared" si="21"/>
        <v>67.354143441099964</v>
      </c>
    </row>
    <row r="22" spans="7:24" x14ac:dyDescent="0.25">
      <c r="G22" s="6"/>
      <c r="H22" s="6" t="s">
        <v>21</v>
      </c>
      <c r="I22">
        <v>9700</v>
      </c>
    </row>
    <row r="23" spans="7:24" x14ac:dyDescent="0.25">
      <c r="H23" t="s">
        <v>22</v>
      </c>
      <c r="I23">
        <f>I22*I21</f>
        <v>7032500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N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I27">
        <v>6729730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I28">
        <v>403800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20</v>
      </c>
      <c r="I30">
        <f>SUM(I27:I29)</f>
        <v>7163530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2024-02-27T09:14:19Z</dcterms:modified>
</cp:coreProperties>
</file>