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nita Sonawan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9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9" l="1"/>
  <c r="G15" i="39"/>
  <c r="G14" i="39"/>
  <c r="D27" i="23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<sst xmlns="http://schemas.openxmlformats.org/spreadsheetml/2006/main" count="131" uniqueCount="101">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</sst>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0" fontId="17" fillId="0" borderId="0" xfId="0" applyFont="1"/>
    <xf numFmtId="1" fontId="18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30035</v>
      </c>
      <c r="F2" s="73"/>
      <c r="G2" s="122" t="s">
        <v>77</v>
      </c>
      <c r="H2" s="123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28000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28000</v>
      </c>
      <c r="D5" s="56" t="s">
        <v>61</v>
      </c>
      <c r="E5" s="57">
        <f>ROUND(C5/10.764,0)</f>
        <v>2601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6800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21200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21200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28000</v>
      </c>
      <c r="D10" s="56" t="s">
        <v>61</v>
      </c>
      <c r="E10" s="57">
        <f>ROUND(C10/10.764,0)</f>
        <v>2601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2023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813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2114613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1626000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F24" sqref="F24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4400</v>
      </c>
      <c r="D3" s="20" t="s">
        <v>99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2400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2400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4400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100</v>
      </c>
      <c r="B18" s="7"/>
      <c r="C18" s="74">
        <v>813</v>
      </c>
      <c r="D18" s="74"/>
      <c r="E18" s="75"/>
      <c r="F18" s="76"/>
      <c r="G18" s="76"/>
    </row>
    <row r="19" spans="1:9">
      <c r="A19" s="15"/>
      <c r="B19" s="6"/>
      <c r="C19" s="29">
        <f>C18*C16</f>
        <v>3577200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305850600</v>
      </c>
      <c r="C20" s="30">
        <f>C19*95%</f>
        <v>3398340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2861760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1626000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7452.5</v>
      </c>
      <c r="D25" s="30"/>
    </row>
    <row r="26" spans="1:9">
      <c r="C26" s="30"/>
      <c r="D26" s="30"/>
    </row>
    <row r="27" spans="1:9">
      <c r="C27" s="30">
        <v>75.489999999999995</v>
      </c>
      <c r="D27" s="125">
        <f>C27*10.764</f>
        <v>812.57435999999984</v>
      </c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22" sqref="H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H18" sqref="H18"/>
    </sheetView>
  </sheetViews>
  <sheetFormatPr defaultRowHeight="15"/>
  <sheetData>
    <row r="1" spans="2:12">
      <c r="B1" s="73" t="s">
        <v>98</v>
      </c>
    </row>
    <row r="4" spans="2:12">
      <c r="E4" s="73"/>
    </row>
    <row r="5" spans="2:12">
      <c r="E5" s="73"/>
    </row>
    <row r="6" spans="2:12">
      <c r="E6" s="73"/>
    </row>
    <row r="7" spans="2:12">
      <c r="E7" s="73"/>
    </row>
    <row r="8" spans="2:12">
      <c r="E8" s="73"/>
    </row>
    <row r="9" spans="2:12">
      <c r="E9" s="73"/>
    </row>
    <row r="10" spans="2:12">
      <c r="E10" s="73"/>
      <c r="G10">
        <v>1245</v>
      </c>
    </row>
    <row r="11" spans="2:12">
      <c r="G11">
        <v>226</v>
      </c>
    </row>
    <row r="12" spans="2:12">
      <c r="G12" s="6">
        <v>40</v>
      </c>
      <c r="H12" s="6"/>
      <c r="I12" s="121"/>
      <c r="L12" s="73"/>
    </row>
    <row r="13" spans="2:12">
      <c r="B13" s="118"/>
      <c r="C13" s="118"/>
      <c r="D13" s="118"/>
      <c r="E13" s="118"/>
      <c r="F13" s="118"/>
      <c r="G13" s="118">
        <v>325</v>
      </c>
      <c r="H13" s="118"/>
      <c r="I13" s="120"/>
      <c r="L13" s="73"/>
    </row>
    <row r="14" spans="2:12">
      <c r="B14" s="118"/>
      <c r="C14" s="118"/>
      <c r="D14" s="118"/>
      <c r="E14" s="118"/>
      <c r="F14" s="118"/>
      <c r="G14" s="118">
        <f>SUM(G11:G13)</f>
        <v>591</v>
      </c>
      <c r="H14" s="118"/>
    </row>
    <row r="15" spans="2:12">
      <c r="B15" s="118"/>
      <c r="C15" s="118"/>
      <c r="D15" s="118"/>
      <c r="E15" s="118"/>
      <c r="F15" s="118"/>
      <c r="G15" s="118">
        <f>G10-G14</f>
        <v>654</v>
      </c>
      <c r="H15" s="118">
        <f>G15*1.35</f>
        <v>882.90000000000009</v>
      </c>
    </row>
    <row r="16" spans="2:12">
      <c r="B16" s="118"/>
      <c r="C16" s="118"/>
      <c r="D16" s="118"/>
      <c r="E16" s="118"/>
      <c r="F16" s="118"/>
      <c r="G16" s="118"/>
      <c r="H16" s="118"/>
    </row>
    <row r="17" spans="2:8">
      <c r="B17" s="118"/>
      <c r="C17" s="118"/>
      <c r="D17" s="118"/>
      <c r="E17" s="118"/>
      <c r="F17" s="118"/>
      <c r="G17" s="118"/>
      <c r="H17" s="118"/>
    </row>
    <row r="18" spans="2:8">
      <c r="B18" s="118"/>
      <c r="C18" s="118"/>
      <c r="D18" s="118"/>
      <c r="E18" s="118"/>
      <c r="F18" s="118"/>
      <c r="G18" s="118"/>
      <c r="H18" s="118"/>
    </row>
    <row r="19" spans="2:8">
      <c r="B19" s="118"/>
      <c r="C19" s="118"/>
      <c r="D19" s="118"/>
      <c r="E19" s="118"/>
      <c r="F19" s="118"/>
      <c r="G19" s="118"/>
      <c r="H19" s="118"/>
    </row>
    <row r="20" spans="2:8">
      <c r="B20" s="118"/>
      <c r="C20" s="118"/>
      <c r="D20" s="118"/>
      <c r="E20" s="118"/>
      <c r="F20" s="118"/>
      <c r="G20" s="118"/>
      <c r="H20" s="118"/>
    </row>
    <row r="21" spans="2:8">
      <c r="B21" s="118"/>
      <c r="C21" s="118"/>
      <c r="D21" s="118"/>
      <c r="E21" s="118"/>
      <c r="F21" s="118"/>
      <c r="G21" s="118"/>
      <c r="H21" s="118"/>
    </row>
    <row r="22" spans="2:8">
      <c r="B22" s="118"/>
      <c r="C22" s="118"/>
      <c r="D22" s="118"/>
      <c r="E22" s="118"/>
      <c r="F22" s="119"/>
      <c r="G22" s="119"/>
      <c r="H22" s="118"/>
    </row>
    <row r="23" spans="2:8">
      <c r="B23" s="118"/>
      <c r="C23" s="118"/>
      <c r="D23" s="118"/>
      <c r="E23" s="118"/>
      <c r="F23" s="118"/>
      <c r="G23" s="118"/>
      <c r="H23" s="118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2024-02-22T10:49:16Z</dcterms:modified>
</cp:coreProperties>
</file>