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Deelip Pawale\"/>
    </mc:Choice>
  </mc:AlternateContent>
  <bookViews>
    <workbookView xWindow="0" yWindow="0" windowWidth="15360" windowHeight="7755"/>
  </bookViews>
  <sheets>
    <sheet name="Calculation" sheetId="1" r:id="rId1"/>
    <sheet name="Listing1" sheetId="3" r:id="rId2"/>
    <sheet name="Lisiting2" sheetId="6" r:id="rId3"/>
  </sheets>
  <calcPr calcId="152511"/>
</workbook>
</file>

<file path=xl/calcChain.xml><?xml version="1.0" encoding="utf-8"?>
<calcChain xmlns="http://schemas.openxmlformats.org/spreadsheetml/2006/main">
  <c r="F52" i="1" l="1"/>
  <c r="F51" i="1"/>
  <c r="C52" i="1"/>
  <c r="D18" i="6"/>
  <c r="D26" i="3"/>
  <c r="D25" i="3"/>
  <c r="H7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l="1"/>
  <c r="C47" i="1"/>
  <c r="C42" i="1"/>
  <c r="C39" i="1"/>
  <c r="C40" i="1" s="1"/>
  <c r="C41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<sst xmlns="http://schemas.openxmlformats.org/spreadsheetml/2006/main" count="28" uniqueCount="25">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</sst>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3</xdr:row>
      <xdr:rowOff>180975</xdr:rowOff>
    </xdr:from>
    <xdr:to>
      <xdr:col>9</xdr:col>
      <xdr:colOff>533400</xdr:colOff>
      <xdr:row>22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52475"/>
          <a:ext cx="5648325" cy="3505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28575</xdr:rowOff>
    </xdr:from>
    <xdr:to>
      <xdr:col>9</xdr:col>
      <xdr:colOff>590550</xdr:colOff>
      <xdr:row>15</xdr:row>
      <xdr:rowOff>38099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8575"/>
          <a:ext cx="5667375" cy="286702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J42" sqref="J42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155.96</v>
      </c>
      <c r="E2" s="4"/>
      <c r="F2" s="4"/>
      <c r="G2" s="23"/>
      <c r="H2" s="1"/>
    </row>
    <row r="3" spans="1:15" x14ac:dyDescent="0.3">
      <c r="B3" s="22" t="s">
        <v>10</v>
      </c>
      <c r="C3" s="25">
        <v>27500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4288900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173.19</v>
      </c>
      <c r="D7" s="35">
        <v>2023</v>
      </c>
      <c r="E7" s="35">
        <v>2023</v>
      </c>
      <c r="F7" s="35">
        <v>60</v>
      </c>
      <c r="G7" s="53">
        <v>21500</v>
      </c>
      <c r="H7" s="62">
        <f>E7-D7</f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3723585</v>
      </c>
      <c r="M7" s="64">
        <f>ROUND((C7*G7),0)</f>
        <v>3723585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3723585</v>
      </c>
      <c r="M27" s="15">
        <f>SUM(M7:M26)</f>
        <v>3723585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4288900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3723585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8012485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7611861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6409988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6409988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6409988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2690290.1625000001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3165047.25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B47" s="2" t="s">
        <v>24</v>
      </c>
      <c r="C47" s="73">
        <f>C37*0.025/12</f>
        <v>16692.677083333332</v>
      </c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 x14ac:dyDescent="0.3">
      <c r="C50" s="1">
        <v>83.86</v>
      </c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C51" s="1">
        <v>89.33</v>
      </c>
      <c r="E51" s="27">
        <v>2400</v>
      </c>
      <c r="F51" s="27">
        <f>E51*10.764</f>
        <v>25833.599999999999</v>
      </c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1">
        <f>SUM(C50:C51)</f>
        <v>173.19</v>
      </c>
      <c r="E52" s="27">
        <v>3000</v>
      </c>
      <c r="F52" s="27">
        <f>E52*10.764</f>
        <v>32291.999999999996</v>
      </c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78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7" workbookViewId="0">
      <selection activeCell="F26" sqref="F26"/>
    </sheetView>
  </sheetViews>
  <sheetFormatPr defaultRowHeight="15" x14ac:dyDescent="0.25"/>
  <sheetData>
    <row r="24" spans="4:4" x14ac:dyDescent="0.25">
      <c r="D24">
        <v>10600000</v>
      </c>
    </row>
    <row r="25" spans="4:4" x14ac:dyDescent="0.25">
      <c r="D25">
        <f>D24/475</f>
        <v>22315.78947368421</v>
      </c>
    </row>
    <row r="26" spans="4:4" x14ac:dyDescent="0.25">
      <c r="D26" s="77">
        <f>D25/9</f>
        <v>2479.53216374269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19"/>
  <sheetViews>
    <sheetView workbookViewId="0">
      <selection activeCell="F20" sqref="F20"/>
    </sheetView>
  </sheetViews>
  <sheetFormatPr defaultRowHeight="15" x14ac:dyDescent="0.25"/>
  <sheetData>
    <row r="17" spans="4:4" x14ac:dyDescent="0.25">
      <c r="D17">
        <v>26086</v>
      </c>
    </row>
    <row r="18" spans="4:4" x14ac:dyDescent="0.25">
      <c r="D18" s="77">
        <f>D17/9</f>
        <v>2898.4444444444443</v>
      </c>
    </row>
    <row r="19" spans="4:4" x14ac:dyDescent="0.25">
      <c r="D19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2023-05-14T08:47:40Z</dcterms:modified>
</cp:coreProperties>
</file>