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F17" i="2" l="1"/>
  <c r="Q10" i="2"/>
  <c r="Q9" i="2"/>
  <c r="L4" i="2"/>
  <c r="S4" i="2"/>
  <c r="S3" i="2"/>
  <c r="E17" i="2"/>
  <c r="R4" i="2"/>
  <c r="R3" i="2"/>
  <c r="P4" i="2"/>
  <c r="P3" i="2"/>
  <c r="N3" i="2"/>
  <c r="K4" i="2"/>
  <c r="E10" i="2"/>
  <c r="L7" i="1" l="1"/>
  <c r="G9" i="1"/>
  <c r="G7" i="1"/>
  <c r="F11" i="1"/>
  <c r="F9" i="1"/>
  <c r="H8" i="1"/>
</calcChain>
</file>

<file path=xl/sharedStrings.xml><?xml version="1.0" encoding="utf-8"?>
<sst xmlns="http://schemas.openxmlformats.org/spreadsheetml/2006/main" count="8" uniqueCount="8">
  <si>
    <t>CA</t>
  </si>
  <si>
    <t>BA</t>
  </si>
  <si>
    <t>SA</t>
  </si>
  <si>
    <t>Value</t>
  </si>
  <si>
    <t>ROC</t>
  </si>
  <si>
    <t>ROB</t>
  </si>
  <si>
    <t>ROS</t>
  </si>
  <si>
    <t>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</si>
</sst>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306885</xdr:colOff>
      <xdr:row>37</xdr:row>
      <xdr:rowOff>162931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37285" cy="7211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6:N23"/>
  <sheetViews>
    <sheetView tabSelected="1" workbookViewId="0">
      <selection activeCell="F9" sqref="F9"/>
    </sheetView>
  </sheetViews>
  <sheetFormatPr defaultRowHeight="15" x14ac:dyDescent="0.25"/>
  <cols>
    <col min="6" max="6" width="12.5703125" bestFit="1" customWidth="1"/>
    <col min="7" max="7" width="11.5703125" bestFit="1" customWidth="1"/>
    <col min="8" max="8" width="10" bestFit="1" customWidth="1"/>
  </cols>
  <sheetData>
    <row r="6" spans="6:14" x14ac:dyDescent="0.25">
      <c r="L6">
        <v>30.87</v>
      </c>
      <c r="N6" s="2">
        <f>F7/10.764</f>
        <v>28.05648457822371</v>
      </c>
    </row>
    <row r="7" spans="6:14" x14ac:dyDescent="0.25">
      <c r="F7" s="1">
        <v>302</v>
      </c>
      <c r="G7" s="1">
        <f>F7*1.1</f>
        <v>332.20000000000005</v>
      </c>
      <c r="H7" s="1"/>
      <c r="L7">
        <f>L6*10.764</f>
        <v>332.28467999999998</v>
      </c>
    </row>
    <row r="8" spans="6:14" x14ac:dyDescent="0.25">
      <c r="F8" s="1">
        <v>22000</v>
      </c>
      <c r="G8" s="1">
        <v>3000</v>
      </c>
      <c r="H8" s="1">
        <f>F8-G8</f>
        <v>19000</v>
      </c>
    </row>
    <row r="9" spans="6:14" x14ac:dyDescent="0.25">
      <c r="F9" s="1">
        <f>F8*F7</f>
        <v>6644000</v>
      </c>
      <c r="G9" s="1">
        <f>G8*G7</f>
        <v>996600.00000000012</v>
      </c>
      <c r="H9" s="1"/>
    </row>
    <row r="10" spans="6:14" x14ac:dyDescent="0.25">
      <c r="F10" s="1"/>
      <c r="G10" s="1"/>
      <c r="H10" s="1"/>
    </row>
    <row r="11" spans="6:14" x14ac:dyDescent="0.25">
      <c r="F11" s="1">
        <f>F9*0.03/12</f>
        <v>16610</v>
      </c>
      <c r="G11" s="1"/>
      <c r="H11" s="1"/>
    </row>
    <row r="12" spans="6:14" x14ac:dyDescent="0.25">
      <c r="F12" s="1"/>
      <c r="G12" s="1"/>
      <c r="H12" s="1"/>
    </row>
    <row r="13" spans="6:14" x14ac:dyDescent="0.25">
      <c r="F13" s="1"/>
      <c r="G13" s="1"/>
      <c r="H13" s="1"/>
    </row>
    <row r="14" spans="6:14" x14ac:dyDescent="0.25">
      <c r="F14" s="1"/>
      <c r="G14" s="1"/>
      <c r="H14" s="1"/>
    </row>
    <row r="23" spans="12:13" x14ac:dyDescent="0.25">
      <c r="L23">
        <v>134</v>
      </c>
      <c r="M23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L15" sqref="L15"/>
    </sheetView>
  </sheetViews>
  <sheetFormatPr defaultRowHeight="15" x14ac:dyDescent="0.25"/>
  <cols>
    <col min="11" max="12" width="12.5703125" bestFit="1" customWidth="1"/>
  </cols>
  <sheetData>
    <row r="1" spans="1:19" x14ac:dyDescent="0.25">
      <c r="A1">
        <v>247</v>
      </c>
    </row>
    <row r="2" spans="1:19" x14ac:dyDescent="0.25">
      <c r="K2" s="1">
        <v>247</v>
      </c>
      <c r="L2" s="1">
        <v>247</v>
      </c>
      <c r="N2">
        <v>3721000</v>
      </c>
      <c r="P2">
        <v>15000</v>
      </c>
      <c r="R2">
        <v>12500</v>
      </c>
      <c r="S2">
        <v>13000</v>
      </c>
    </row>
    <row r="3" spans="1:19" x14ac:dyDescent="0.25">
      <c r="K3" s="1">
        <v>12500</v>
      </c>
      <c r="L3" s="1">
        <v>13000</v>
      </c>
      <c r="N3">
        <f>N2/247</f>
        <v>15064.777327935222</v>
      </c>
      <c r="P3">
        <f>P2/1.2</f>
        <v>12500</v>
      </c>
      <c r="R3">
        <f>R2/1.2</f>
        <v>10416.666666666668</v>
      </c>
      <c r="S3">
        <f>S2/1.2</f>
        <v>10833.333333333334</v>
      </c>
    </row>
    <row r="4" spans="1:19" x14ac:dyDescent="0.25">
      <c r="K4" s="1">
        <f>K3*K2</f>
        <v>3087500</v>
      </c>
      <c r="L4" s="1">
        <f>L3*L2</f>
        <v>3211000</v>
      </c>
      <c r="P4">
        <f>P3/1.3</f>
        <v>9615.3846153846152</v>
      </c>
      <c r="R4">
        <f>R3/1.3</f>
        <v>8012.8205128205136</v>
      </c>
      <c r="S4">
        <f>S3/1.3</f>
        <v>8333.3333333333339</v>
      </c>
    </row>
    <row r="8" spans="1:19" x14ac:dyDescent="0.25">
      <c r="Q8">
        <v>247</v>
      </c>
    </row>
    <row r="9" spans="1:19" x14ac:dyDescent="0.25">
      <c r="A9" t="s">
        <v>0</v>
      </c>
      <c r="B9" t="s">
        <v>1</v>
      </c>
      <c r="C9" t="s">
        <v>2</v>
      </c>
      <c r="D9" t="s">
        <v>3</v>
      </c>
      <c r="E9" t="s">
        <v>4</v>
      </c>
      <c r="F9" t="s">
        <v>5</v>
      </c>
      <c r="G9" t="s">
        <v>6</v>
      </c>
      <c r="Q9">
        <f>Q8*1.2</f>
        <v>296.39999999999998</v>
      </c>
    </row>
    <row r="10" spans="1:19" x14ac:dyDescent="0.25">
      <c r="A10">
        <v>337</v>
      </c>
      <c r="D10">
        <v>4200000</v>
      </c>
      <c r="E10">
        <f>D10/A10</f>
        <v>12462.908011869436</v>
      </c>
      <c r="Q10">
        <f>Q9*1.3</f>
        <v>385.32</v>
      </c>
    </row>
    <row r="16" spans="1:19" x14ac:dyDescent="0.25">
      <c r="E16">
        <v>90200</v>
      </c>
      <c r="F16">
        <v>80200</v>
      </c>
    </row>
    <row r="17" spans="5:6" x14ac:dyDescent="0.25">
      <c r="E17">
        <f>E16/10.764</f>
        <v>8379.7844667409881</v>
      </c>
      <c r="F17">
        <f>F16/10.764</f>
        <v>7450.761798587886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2024-02-16T19:39:14Z</dcterms:modified>
</cp:coreProperties>
</file>